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brochenin\Downloads\"/>
    </mc:Choice>
  </mc:AlternateContent>
  <xr:revisionPtr revIDLastSave="0" documentId="8_{02ACBB04-23AB-408F-B3CD-092A824C5EC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Worksheet" sheetId="1" r:id="rId1"/>
  </sheets>
  <definedNames>
    <definedName name="Rupture1_Credit">Worksheet!$K$4</definedName>
    <definedName name="Rupture1_Debit">Worksheet!$J$4</definedName>
    <definedName name="Rupture1_Solde">Worksheet!$L$4</definedName>
    <definedName name="Rupture10_Credit">Worksheet!$K$74</definedName>
    <definedName name="Rupture10_Debit">Worksheet!$J$74</definedName>
    <definedName name="Rupture10_Solde">Worksheet!$L$74</definedName>
    <definedName name="Rupture11_Credit">Worksheet!$K$78</definedName>
    <definedName name="Rupture11_Debit">Worksheet!$J$78</definedName>
    <definedName name="Rupture11_Solde">Worksheet!$L$78</definedName>
    <definedName name="Rupture12_Credit">Worksheet!$K$82</definedName>
    <definedName name="Rupture12_Debit">Worksheet!$J$82</definedName>
    <definedName name="Rupture12_Solde">Worksheet!$L$82</definedName>
    <definedName name="Rupture13_Credit">Worksheet!$K$92</definedName>
    <definedName name="Rupture13_Debit">Worksheet!$J$92</definedName>
    <definedName name="Rupture13_Solde">Worksheet!$L$92</definedName>
    <definedName name="Rupture14_Credit">Worksheet!$K$95</definedName>
    <definedName name="Rupture14_Debit">Worksheet!$J$95</definedName>
    <definedName name="Rupture14_Solde">Worksheet!$L$95</definedName>
    <definedName name="Rupture15_Credit">Worksheet!$K$98</definedName>
    <definedName name="Rupture15_Debit">Worksheet!$J$98</definedName>
    <definedName name="Rupture15_Solde">Worksheet!$L$98</definedName>
    <definedName name="Rupture16_Credit">Worksheet!$K$101</definedName>
    <definedName name="Rupture16_Debit">Worksheet!$J$101</definedName>
    <definedName name="Rupture16_Solde">Worksheet!$L$101</definedName>
    <definedName name="Rupture17_Credit">Worksheet!$K$104</definedName>
    <definedName name="Rupture17_Debit">Worksheet!$J$104</definedName>
    <definedName name="Rupture17_Solde">Worksheet!$L$104</definedName>
    <definedName name="Rupture18_Credit">Worksheet!$K$115</definedName>
    <definedName name="Rupture18_Debit">Worksheet!$J$115</definedName>
    <definedName name="Rupture18_Solde">Worksheet!$L$115</definedName>
    <definedName name="Rupture19_Credit">Worksheet!$K$118</definedName>
    <definedName name="Rupture19_Debit">Worksheet!$J$118</definedName>
    <definedName name="Rupture19_Solde">Worksheet!$L$118</definedName>
    <definedName name="Rupture2_Credit">Worksheet!$K$11</definedName>
    <definedName name="Rupture2_Debit">Worksheet!$J$11</definedName>
    <definedName name="Rupture2_Solde">Worksheet!$L$11</definedName>
    <definedName name="Rupture20_Credit">Worksheet!$K$121</definedName>
    <definedName name="Rupture20_Debit">Worksheet!$J$121</definedName>
    <definedName name="Rupture20_Solde">Worksheet!$L$121</definedName>
    <definedName name="Rupture21_Credit">Worksheet!$K$132</definedName>
    <definedName name="Rupture21_Debit">Worksheet!$J$132</definedName>
    <definedName name="Rupture21_Solde">Worksheet!$L$132</definedName>
    <definedName name="Rupture22_Credit">Worksheet!$K$136</definedName>
    <definedName name="Rupture22_Debit">Worksheet!$J$136</definedName>
    <definedName name="Rupture22_Solde">Worksheet!$L$136</definedName>
    <definedName name="Rupture23_Credit">Worksheet!$K$139</definedName>
    <definedName name="Rupture23_Debit">Worksheet!$J$139</definedName>
    <definedName name="Rupture23_Solde">Worksheet!$L$139</definedName>
    <definedName name="Rupture24_Credit">Worksheet!$K$148</definedName>
    <definedName name="Rupture24_Debit">Worksheet!$J$148</definedName>
    <definedName name="Rupture24_Solde">Worksheet!$L$148</definedName>
    <definedName name="Rupture25_Credit">Worksheet!$K$154</definedName>
    <definedName name="Rupture25_Debit">Worksheet!$J$154</definedName>
    <definedName name="Rupture25_Solde">Worksheet!$L$154</definedName>
    <definedName name="Rupture26_Credit">Worksheet!$K$159</definedName>
    <definedName name="Rupture26_Debit">Worksheet!$J$159</definedName>
    <definedName name="Rupture26_Solde">Worksheet!$L$159</definedName>
    <definedName name="Rupture27_Credit">Worksheet!$K$163</definedName>
    <definedName name="Rupture27_Debit">Worksheet!$J$163</definedName>
    <definedName name="Rupture27_Solde">Worksheet!$L$163</definedName>
    <definedName name="Rupture28_Credit">Worksheet!$K$167</definedName>
    <definedName name="Rupture28_Debit">Worksheet!$J$167</definedName>
    <definedName name="Rupture28_Solde">Worksheet!$L$167</definedName>
    <definedName name="Rupture29_Credit">Worksheet!$K$172</definedName>
    <definedName name="Rupture29_Debit">Worksheet!$J$172</definedName>
    <definedName name="Rupture29_Solde">Worksheet!$L$172</definedName>
    <definedName name="Rupture3_Credit">Worksheet!$K$14</definedName>
    <definedName name="Rupture3_Debit">Worksheet!$J$14</definedName>
    <definedName name="Rupture3_Solde">Worksheet!$L$14</definedName>
    <definedName name="Rupture30_Credit">Worksheet!$K$175</definedName>
    <definedName name="Rupture30_Debit">Worksheet!$J$175</definedName>
    <definedName name="Rupture30_Solde">Worksheet!$L$175</definedName>
    <definedName name="Rupture31_Credit">Worksheet!$K$180</definedName>
    <definedName name="Rupture31_Debit">Worksheet!$J$180</definedName>
    <definedName name="Rupture31_Solde">Worksheet!$L$180</definedName>
    <definedName name="Rupture32_Credit">Worksheet!$K$197</definedName>
    <definedName name="Rupture32_Debit">Worksheet!$J$197</definedName>
    <definedName name="Rupture32_Solde">Worksheet!$L$197</definedName>
    <definedName name="Rupture33_Credit">Worksheet!$K$200</definedName>
    <definedName name="Rupture33_Debit">Worksheet!$J$200</definedName>
    <definedName name="Rupture33_Solde">Worksheet!$L$200</definedName>
    <definedName name="Rupture34_Credit">Worksheet!$K$208</definedName>
    <definedName name="Rupture34_Debit">Worksheet!$J$208</definedName>
    <definedName name="Rupture34_Solde">Worksheet!$L$208</definedName>
    <definedName name="Rupture35_Credit">Worksheet!$K$213</definedName>
    <definedName name="Rupture35_Debit">Worksheet!$J$213</definedName>
    <definedName name="Rupture35_Solde">Worksheet!$L$213</definedName>
    <definedName name="Rupture36_Credit">Worksheet!$K$229</definedName>
    <definedName name="Rupture36_Debit">Worksheet!$J$229</definedName>
    <definedName name="Rupture36_Solde">Worksheet!$L$229</definedName>
    <definedName name="Rupture37_Credit">Worksheet!$K$232</definedName>
    <definedName name="Rupture37_Debit">Worksheet!$J$232</definedName>
    <definedName name="Rupture37_Solde">Worksheet!$L$232</definedName>
    <definedName name="Rupture38_Credit">Worksheet!$K$235</definedName>
    <definedName name="Rupture38_Debit">Worksheet!$J$235</definedName>
    <definedName name="Rupture38_Solde">Worksheet!$L$235</definedName>
    <definedName name="Rupture39_Credit">Worksheet!$K$246</definedName>
    <definedName name="Rupture39_Debit">Worksheet!$J$246</definedName>
    <definedName name="Rupture39_Solde">Worksheet!$L$246</definedName>
    <definedName name="Rupture4_Credit">Worksheet!$K$17</definedName>
    <definedName name="Rupture4_Debit">Worksheet!$J$17</definedName>
    <definedName name="Rupture4_Solde">Worksheet!$L$17</definedName>
    <definedName name="Rupture40_Credit">Worksheet!$K$249</definedName>
    <definedName name="Rupture40_Debit">Worksheet!$J$249</definedName>
    <definedName name="Rupture40_Solde">Worksheet!$L$249</definedName>
    <definedName name="Rupture41_Credit">Worksheet!$K$256</definedName>
    <definedName name="Rupture41_Debit">Worksheet!$J$256</definedName>
    <definedName name="Rupture41_Solde">Worksheet!$L$256</definedName>
    <definedName name="Rupture42_Credit">Worksheet!$K$259</definedName>
    <definedName name="Rupture42_Debit">Worksheet!$J$259</definedName>
    <definedName name="Rupture42_Solde">Worksheet!$L$259</definedName>
    <definedName name="Rupture43_Credit">Worksheet!$K$262</definedName>
    <definedName name="Rupture43_Debit">Worksheet!$J$262</definedName>
    <definedName name="Rupture43_Solde">Worksheet!$L$262</definedName>
    <definedName name="Rupture44_Credit">Worksheet!$K$264</definedName>
    <definedName name="Rupture44_Debit">Worksheet!$J$264</definedName>
    <definedName name="Rupture44_Solde">Worksheet!$L$264</definedName>
    <definedName name="Rupture5_Credit">Worksheet!$K$22</definedName>
    <definedName name="Rupture5_Debit">Worksheet!$J$22</definedName>
    <definedName name="Rupture5_Solde">Worksheet!$L$22</definedName>
    <definedName name="Rupture6_Credit">Worksheet!$K$25</definedName>
    <definedName name="Rupture6_Debit">Worksheet!$J$25</definedName>
    <definedName name="Rupture6_Solde">Worksheet!$L$25</definedName>
    <definedName name="Rupture7_Credit">Worksheet!$K$60</definedName>
    <definedName name="Rupture7_Debit">Worksheet!$J$60</definedName>
    <definedName name="Rupture7_Solde">Worksheet!$L$60</definedName>
    <definedName name="Rupture8_Credit">Worksheet!$K$65</definedName>
    <definedName name="Rupture8_Debit">Worksheet!$J$65</definedName>
    <definedName name="Rupture8_Solde">Worksheet!$L$65</definedName>
    <definedName name="Rupture9_Credit">Worksheet!$K$71</definedName>
    <definedName name="Rupture9_Debit">Worksheet!$J$71</definedName>
    <definedName name="Rupture9_Solde">Worksheet!$L$71</definedName>
  </definedNames>
  <calcPr calcId="999999"/>
</workbook>
</file>

<file path=xl/calcChain.xml><?xml version="1.0" encoding="utf-8"?>
<calcChain xmlns="http://schemas.openxmlformats.org/spreadsheetml/2006/main">
  <c r="L264" i="1" l="1"/>
  <c r="K264" i="1"/>
  <c r="J264" i="1"/>
  <c r="L262" i="1"/>
  <c r="K262" i="1"/>
  <c r="J262" i="1"/>
  <c r="L259" i="1"/>
  <c r="K259" i="1"/>
  <c r="J259" i="1"/>
  <c r="L256" i="1"/>
  <c r="K256" i="1"/>
  <c r="J256" i="1"/>
  <c r="L249" i="1"/>
  <c r="K249" i="1"/>
  <c r="J249" i="1"/>
  <c r="L246" i="1"/>
  <c r="K246" i="1"/>
  <c r="J246" i="1"/>
  <c r="L235" i="1"/>
  <c r="K235" i="1"/>
  <c r="J235" i="1"/>
  <c r="L232" i="1"/>
  <c r="K232" i="1"/>
  <c r="J232" i="1"/>
  <c r="L229" i="1"/>
  <c r="K229" i="1"/>
  <c r="J229" i="1"/>
  <c r="L213" i="1"/>
  <c r="K213" i="1"/>
  <c r="J213" i="1"/>
  <c r="L208" i="1"/>
  <c r="K208" i="1"/>
  <c r="J208" i="1"/>
  <c r="L200" i="1"/>
  <c r="K200" i="1"/>
  <c r="J200" i="1"/>
  <c r="L197" i="1"/>
  <c r="K197" i="1"/>
  <c r="J197" i="1"/>
  <c r="L180" i="1"/>
  <c r="K180" i="1"/>
  <c r="J180" i="1"/>
  <c r="L175" i="1"/>
  <c r="K175" i="1"/>
  <c r="J175" i="1"/>
  <c r="L172" i="1"/>
  <c r="K172" i="1"/>
  <c r="J172" i="1"/>
  <c r="L167" i="1"/>
  <c r="K167" i="1"/>
  <c r="J167" i="1"/>
  <c r="L163" i="1"/>
  <c r="K163" i="1"/>
  <c r="J163" i="1"/>
  <c r="L159" i="1"/>
  <c r="K159" i="1"/>
  <c r="J159" i="1"/>
  <c r="L154" i="1"/>
  <c r="K154" i="1"/>
  <c r="J154" i="1"/>
  <c r="L148" i="1"/>
  <c r="K148" i="1"/>
  <c r="J148" i="1"/>
  <c r="L139" i="1"/>
  <c r="K139" i="1"/>
  <c r="J139" i="1"/>
  <c r="L136" i="1"/>
  <c r="K136" i="1"/>
  <c r="J136" i="1"/>
  <c r="L132" i="1"/>
  <c r="K132" i="1"/>
  <c r="J132" i="1"/>
  <c r="L121" i="1"/>
  <c r="K121" i="1"/>
  <c r="J121" i="1"/>
  <c r="L118" i="1"/>
  <c r="K118" i="1"/>
  <c r="J118" i="1"/>
  <c r="L115" i="1"/>
  <c r="K115" i="1"/>
  <c r="J115" i="1"/>
  <c r="L104" i="1"/>
  <c r="K104" i="1"/>
  <c r="J104" i="1"/>
  <c r="L101" i="1"/>
  <c r="K101" i="1"/>
  <c r="J101" i="1"/>
  <c r="L98" i="1"/>
  <c r="K98" i="1"/>
  <c r="J98" i="1"/>
  <c r="L95" i="1"/>
  <c r="K95" i="1"/>
  <c r="J95" i="1"/>
  <c r="L92" i="1"/>
  <c r="K92" i="1"/>
  <c r="J92" i="1"/>
  <c r="L82" i="1"/>
  <c r="K82" i="1"/>
  <c r="J82" i="1"/>
  <c r="L78" i="1"/>
  <c r="K78" i="1"/>
  <c r="J78" i="1"/>
  <c r="L74" i="1"/>
  <c r="K74" i="1"/>
  <c r="J74" i="1"/>
  <c r="L71" i="1"/>
  <c r="K71" i="1"/>
  <c r="J71" i="1"/>
  <c r="L65" i="1"/>
  <c r="K65" i="1"/>
  <c r="J65" i="1"/>
  <c r="L60" i="1"/>
  <c r="K60" i="1"/>
  <c r="J60" i="1"/>
  <c r="L25" i="1"/>
  <c r="K25" i="1"/>
  <c r="J25" i="1"/>
  <c r="L22" i="1"/>
  <c r="K22" i="1"/>
  <c r="J22" i="1"/>
  <c r="L17" i="1"/>
  <c r="K17" i="1"/>
  <c r="J17" i="1"/>
  <c r="L14" i="1"/>
  <c r="K14" i="1"/>
  <c r="J14" i="1"/>
  <c r="L11" i="1"/>
  <c r="K11" i="1"/>
  <c r="J11" i="1"/>
  <c r="L4" i="1"/>
  <c r="K4" i="1"/>
  <c r="J4" i="1"/>
</calcChain>
</file>

<file path=xl/sharedStrings.xml><?xml version="1.0" encoding="utf-8"?>
<sst xmlns="http://schemas.openxmlformats.org/spreadsheetml/2006/main" count="584" uniqueCount="79">
  <si>
    <t>n_cpte_tiers</t>
  </si>
  <si>
    <t>Date</t>
  </si>
  <si>
    <t>Journal</t>
  </si>
  <si>
    <t>N° pièce</t>
  </si>
  <si>
    <t>N° pièce interne</t>
  </si>
  <si>
    <t>Libellé</t>
  </si>
  <si>
    <t>Echéance</t>
  </si>
  <si>
    <t>Lettrage</t>
  </si>
  <si>
    <t>Lettrage ex-1</t>
  </si>
  <si>
    <t>Débit</t>
  </si>
  <si>
    <t>Crédit</t>
  </si>
  <si>
    <t>Solde</t>
  </si>
  <si>
    <t>APBTRANSPO/VILLELAURE/01</t>
  </si>
  <si>
    <t>VTES</t>
  </si>
  <si>
    <t>Fact du 31/08/2023</t>
  </si>
  <si>
    <t>AUTOBEST/AURECSURLO/01</t>
  </si>
  <si>
    <t>BANSARDINT/LYON69125/01</t>
  </si>
  <si>
    <t>BBLCARGOGA/MARSEILLE/01</t>
  </si>
  <si>
    <t>BDPINTERNA/MARSEILLEC/01</t>
  </si>
  <si>
    <t>Fact du 31/01/2023</t>
  </si>
  <si>
    <t>BECKERSAS/CHALONSURS/01</t>
  </si>
  <si>
    <t>BOLLORE/STETIENNE/01</t>
  </si>
  <si>
    <t>Fact du 31/07/2023</t>
  </si>
  <si>
    <t>CHROBINSON/AMSTERDAM1/01</t>
  </si>
  <si>
    <t>OD</t>
  </si>
  <si>
    <t>Ventilation AN ENC CLT AVANCE   CH ROBIN</t>
  </si>
  <si>
    <t>BQUES</t>
  </si>
  <si>
    <t>ENC CLT AVANCE FACT 22 09 32111</t>
  </si>
  <si>
    <t>Fact du 30/06/2023</t>
  </si>
  <si>
    <t>CMACGMSA/HAVRE/01</t>
  </si>
  <si>
    <t>DENHAR/99/LIQUID</t>
  </si>
  <si>
    <t>DHLGLOBALF/DORTMUNDAL/01</t>
  </si>
  <si>
    <t>DIMOTRAN/CLT IMPORT/02</t>
  </si>
  <si>
    <t>DIVERSCLIE//02</t>
  </si>
  <si>
    <t>Fact du 31/10/2022 FAMILY PNEU</t>
  </si>
  <si>
    <t>RP Fact du 28/02/2023 BELLENGER</t>
  </si>
  <si>
    <t>Fact du 28/02/2023 BELLENGER</t>
  </si>
  <si>
    <t>Fact du 31/03/2023 FAMILY 2 PNEUS OCC</t>
  </si>
  <si>
    <t>Fact du 31/08/2023 FLYTRANS</t>
  </si>
  <si>
    <t>Fact du 31/08/2023 AVENTECH</t>
  </si>
  <si>
    <t>Fact du 31/08/2023 CHEVRIER</t>
  </si>
  <si>
    <t>DOFIN/CHAMBONFEU/01</t>
  </si>
  <si>
    <t>EASYDISBNT/ANDREZIEUX/01</t>
  </si>
  <si>
    <t>ENNISROAD/VEAUCHE/01</t>
  </si>
  <si>
    <t>Ventilation AN VIRT</t>
  </si>
  <si>
    <t>FERONDECLE/MARSEILLE2/01</t>
  </si>
  <si>
    <t>GEFOM/AURECSURLO/01</t>
  </si>
  <si>
    <t>GEODISFREI/HAVRE/01</t>
  </si>
  <si>
    <t>GREENMODAL/CLIENT/MARSEILLE</t>
  </si>
  <si>
    <t>HBINTERNAT/MARSEILLEC/01</t>
  </si>
  <si>
    <t>Fact du 31/12/2022</t>
  </si>
  <si>
    <t>HEPPNEROVE/LYON69125/01</t>
  </si>
  <si>
    <t>HOYERFRANC/CORBAS/01</t>
  </si>
  <si>
    <t>IEV/AURECSURLO/01</t>
  </si>
  <si>
    <t>INTERFLOWN/HAVRE/01</t>
  </si>
  <si>
    <t>JACOBSDOUW/PARIS10EME/01</t>
  </si>
  <si>
    <t>JANDOHMENB/CDHERKENBO/01</t>
  </si>
  <si>
    <t>ENC CLT AVANCE FACT 23 06 33665</t>
  </si>
  <si>
    <t>JAS(JETAIR/LEMESNILAM/01</t>
  </si>
  <si>
    <t>KUEHNEETNA/FERRIERESE/01</t>
  </si>
  <si>
    <t>LOGIPORT/CLIENTSHAVRE/01</t>
  </si>
  <si>
    <t>LYSEO/SAINTETIEN/01</t>
  </si>
  <si>
    <t>MOLENBERCLT/ANTWERP/01</t>
  </si>
  <si>
    <t>Fact du 28/02/2023</t>
  </si>
  <si>
    <t>ENC CLT AVANCE FACT</t>
  </si>
  <si>
    <t>Fact du 31/05/2023</t>
  </si>
  <si>
    <t>NEWPORTEUR/AGZEVENBER/01</t>
  </si>
  <si>
    <t>OCEANNETWO/SINGAPORE/01</t>
  </si>
  <si>
    <t>QUALITAIRS/MARSEILLE1/01</t>
  </si>
  <si>
    <t>SEALOGIS/CLT/MARSE/01</t>
  </si>
  <si>
    <t>SEATRUCK/FOSSURMER/01</t>
  </si>
  <si>
    <t>Fact du 30/04/2023</t>
  </si>
  <si>
    <t>SFTGONDRAN/SAINTGERMA/01</t>
  </si>
  <si>
    <t>SNF/ANDREZIEUX/01</t>
  </si>
  <si>
    <t>SUTTONSINT/GREATBRITA/01</t>
  </si>
  <si>
    <t>TEPMARE/CLIENT/01</t>
  </si>
  <si>
    <t>UNIFIRSTPV/MONISTROLS/01</t>
  </si>
  <si>
    <t>UNIPORT/MARSEILLE1/01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</si>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</sst>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80"/>
        <bgColor rgb="FFFFFF80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0" xfId="0" applyNumberFormat="1"/>
    <xf numFmtId="4" fontId="0" fillId="0" borderId="0" xfId="0" applyNumberFormat="1"/>
    <xf numFmtId="0" fontId="0" fillId="0" borderId="4" xfId="0" applyBorder="1"/>
    <xf numFmtId="0" fontId="0" fillId="0" borderId="5" xfId="0" applyBorder="1"/>
    <xf numFmtId="14" fontId="0" fillId="0" borderId="6" xfId="0" applyNumberFormat="1" applyBorder="1"/>
    <xf numFmtId="0" fontId="0" fillId="0" borderId="6" xfId="0" applyBorder="1"/>
    <xf numFmtId="4" fontId="0" fillId="0" borderId="6" xfId="0" applyNumberFormat="1" applyBorder="1"/>
    <xf numFmtId="14" fontId="0" fillId="0" borderId="7" xfId="0" applyNumberFormat="1" applyBorder="1"/>
    <xf numFmtId="0" fontId="0" fillId="0" borderId="7" xfId="0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9" xfId="0" applyNumberFormat="1" applyBorder="1"/>
    <xf numFmtId="0" fontId="0" fillId="0" borderId="1" xfId="0" applyBorder="1"/>
    <xf numFmtId="0" fontId="0" fillId="0" borderId="2" xfId="0" applyBorder="1"/>
    <xf numFmtId="4" fontId="0" fillId="0" borderId="2" xfId="0" applyNumberFormat="1" applyBorder="1"/>
    <xf numFmtId="4" fontId="0" fillId="0" borderId="3" xfId="0" applyNumberFormat="1" applyBorder="1"/>
    <xf numFmtId="0" fontId="0" fillId="2" borderId="1" xfId="0" applyFill="1" applyBorder="1"/>
    <xf numFmtId="0" fontId="0" fillId="2" borderId="2" xfId="0" applyFill="1" applyBorder="1"/>
    <xf numFmtId="4" fontId="0" fillId="2" borderId="2" xfId="0" applyNumberFormat="1" applyFill="1" applyBorder="1"/>
    <xf numFmtId="4" fontId="0" fillId="2" borderId="3" xfId="0" applyNumberFormat="1" applyFill="1" applyBorder="1"/>
    <xf numFmtId="0" fontId="0" fillId="0" borderId="10" xfId="0" applyBorder="1"/>
    <xf numFmtId="4" fontId="0" fillId="0" borderId="11" xfId="0" applyNumberFormat="1" applyBorder="1"/>
    <xf numFmtId="14" fontId="0" fillId="0" borderId="2" xfId="0" applyNumberFormat="1" applyBorder="1"/>
    <xf numFmtId="0" fontId="0" fillId="3" borderId="1" xfId="0" applyFill="1" applyBorder="1"/>
    <xf numFmtId="0" fontId="0" fillId="3" borderId="2" xfId="0" applyFill="1" applyBorder="1"/>
    <xf numFmtId="4" fontId="0" fillId="3" borderId="2" xfId="0" applyNumberFormat="1" applyFill="1" applyBorder="1"/>
    <xf numFmtId="4" fontId="0" fillId="3" borderId="3" xfId="0" applyNumberFormat="1" applyFill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4"/>
  <sheetViews>
    <sheetView tabSelected="1" topLeftCell="A43" workbookViewId="0">
      <selection activeCell="I264" sqref="I264"/>
    </sheetView>
  </sheetViews>
  <sheetFormatPr baseColWidth="10" defaultColWidth="9.140625" defaultRowHeight="15" x14ac:dyDescent="0.25"/>
  <cols>
    <col min="1" max="1" width="38" customWidth="1"/>
    <col min="2" max="2" width="14" customWidth="1"/>
    <col min="3" max="3" width="10" customWidth="1"/>
    <col min="4" max="4" width="13" customWidth="1"/>
    <col min="5" max="5" width="22" customWidth="1"/>
    <col min="6" max="6" width="56" customWidth="1"/>
    <col min="7" max="7" width="14" customWidth="1"/>
    <col min="8" max="8" width="12" customWidth="1"/>
    <col min="9" max="9" width="19" customWidth="1"/>
    <col min="10" max="10" width="14" customWidth="1"/>
    <col min="11" max="12" width="12" customWidth="1"/>
    <col min="26" max="26" width="9.140625" customWidth="1"/>
  </cols>
  <sheetData>
    <row r="1" spans="1:1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spans="1:12" x14ac:dyDescent="0.25">
      <c r="A2" s="6" t="s">
        <v>12</v>
      </c>
      <c r="B2" s="8">
        <v>45169</v>
      </c>
      <c r="C2" s="9" t="s">
        <v>13</v>
      </c>
      <c r="D2" s="9">
        <v>230833967</v>
      </c>
      <c r="E2" s="9"/>
      <c r="F2" s="9" t="s">
        <v>14</v>
      </c>
      <c r="G2" s="8">
        <v>45170</v>
      </c>
      <c r="H2" s="9"/>
      <c r="I2" s="9"/>
      <c r="J2" s="10">
        <v>899</v>
      </c>
      <c r="K2" s="10">
        <v>0</v>
      </c>
      <c r="L2" s="14">
        <v>899</v>
      </c>
    </row>
    <row r="3" spans="1:12" x14ac:dyDescent="0.25">
      <c r="A3" s="7" t="s">
        <v>12</v>
      </c>
      <c r="B3" s="11">
        <v>45169</v>
      </c>
      <c r="C3" s="12" t="s">
        <v>13</v>
      </c>
      <c r="D3" s="12">
        <v>230834138</v>
      </c>
      <c r="E3" s="12"/>
      <c r="F3" s="12" t="s">
        <v>14</v>
      </c>
      <c r="G3" s="11">
        <v>45199</v>
      </c>
      <c r="H3" s="12"/>
      <c r="I3" s="12"/>
      <c r="J3" s="13">
        <v>3528</v>
      </c>
      <c r="K3" s="13">
        <v>0</v>
      </c>
      <c r="L3" s="15">
        <v>3528</v>
      </c>
    </row>
    <row r="4" spans="1:12" x14ac:dyDescent="0.25">
      <c r="A4" s="20" t="s">
        <v>12</v>
      </c>
      <c r="B4" s="21"/>
      <c r="C4" s="21"/>
      <c r="D4" s="21"/>
      <c r="E4" s="21"/>
      <c r="F4" s="21"/>
      <c r="G4" s="21"/>
      <c r="H4" s="21"/>
      <c r="I4" s="21"/>
      <c r="J4" s="22">
        <f>SUM(J2:J3)</f>
        <v>4427</v>
      </c>
      <c r="K4" s="22">
        <f>SUM(K2:K3)</f>
        <v>0</v>
      </c>
      <c r="L4" s="23">
        <f>SUM(L2:L3)</f>
        <v>4427</v>
      </c>
    </row>
    <row r="6" spans="1:12" x14ac:dyDescent="0.25">
      <c r="A6" s="6" t="s">
        <v>15</v>
      </c>
      <c r="B6" s="8">
        <v>45169</v>
      </c>
      <c r="C6" s="9" t="s">
        <v>13</v>
      </c>
      <c r="D6" s="9">
        <v>230834140</v>
      </c>
      <c r="E6" s="9"/>
      <c r="F6" s="9" t="s">
        <v>14</v>
      </c>
      <c r="G6" s="8">
        <v>45199</v>
      </c>
      <c r="H6" s="9"/>
      <c r="I6" s="9"/>
      <c r="J6" s="10">
        <v>686.39</v>
      </c>
      <c r="K6" s="10">
        <v>0</v>
      </c>
      <c r="L6" s="14">
        <v>686.39</v>
      </c>
    </row>
    <row r="7" spans="1:12" x14ac:dyDescent="0.25">
      <c r="A7" s="24" t="s">
        <v>15</v>
      </c>
      <c r="B7" s="4">
        <v>45169</v>
      </c>
      <c r="C7" t="s">
        <v>13</v>
      </c>
      <c r="D7">
        <v>230834143</v>
      </c>
      <c r="F7" t="s">
        <v>14</v>
      </c>
      <c r="G7" s="4">
        <v>45199</v>
      </c>
      <c r="J7" s="5">
        <v>686.39</v>
      </c>
      <c r="K7" s="5">
        <v>0</v>
      </c>
      <c r="L7" s="25">
        <v>686.39</v>
      </c>
    </row>
    <row r="8" spans="1:12" x14ac:dyDescent="0.25">
      <c r="A8" s="24" t="s">
        <v>15</v>
      </c>
      <c r="B8" s="4">
        <v>45169</v>
      </c>
      <c r="C8" t="s">
        <v>13</v>
      </c>
      <c r="D8">
        <v>230834142</v>
      </c>
      <c r="F8" t="s">
        <v>14</v>
      </c>
      <c r="G8" s="4">
        <v>45199</v>
      </c>
      <c r="J8" s="5">
        <v>686.39</v>
      </c>
      <c r="K8" s="5">
        <v>0</v>
      </c>
      <c r="L8" s="25">
        <v>686.39</v>
      </c>
    </row>
    <row r="9" spans="1:12" x14ac:dyDescent="0.25">
      <c r="A9" s="24" t="s">
        <v>15</v>
      </c>
      <c r="B9" s="4">
        <v>45169</v>
      </c>
      <c r="C9" t="s">
        <v>13</v>
      </c>
      <c r="D9">
        <v>230834139</v>
      </c>
      <c r="F9" t="s">
        <v>14</v>
      </c>
      <c r="G9" s="4">
        <v>45199</v>
      </c>
      <c r="J9" s="5">
        <v>686.39</v>
      </c>
      <c r="K9" s="5">
        <v>0</v>
      </c>
      <c r="L9" s="25">
        <v>686.39</v>
      </c>
    </row>
    <row r="10" spans="1:12" x14ac:dyDescent="0.25">
      <c r="A10" s="7" t="s">
        <v>15</v>
      </c>
      <c r="B10" s="11">
        <v>45169</v>
      </c>
      <c r="C10" s="12" t="s">
        <v>13</v>
      </c>
      <c r="D10" s="12">
        <v>230834144</v>
      </c>
      <c r="E10" s="12"/>
      <c r="F10" s="12" t="s">
        <v>14</v>
      </c>
      <c r="G10" s="11">
        <v>45199</v>
      </c>
      <c r="H10" s="12"/>
      <c r="I10" s="12"/>
      <c r="J10" s="13">
        <v>686.39</v>
      </c>
      <c r="K10" s="13">
        <v>0</v>
      </c>
      <c r="L10" s="15">
        <v>686.39</v>
      </c>
    </row>
    <row r="11" spans="1:12" x14ac:dyDescent="0.25">
      <c r="A11" s="20" t="s">
        <v>15</v>
      </c>
      <c r="B11" s="21"/>
      <c r="C11" s="21"/>
      <c r="D11" s="21"/>
      <c r="E11" s="21"/>
      <c r="F11" s="21"/>
      <c r="G11" s="21"/>
      <c r="H11" s="21"/>
      <c r="I11" s="21"/>
      <c r="J11" s="22">
        <f>SUM(J6:J10)</f>
        <v>3431.95</v>
      </c>
      <c r="K11" s="22">
        <f>SUM(K6:K10)</f>
        <v>0</v>
      </c>
      <c r="L11" s="23">
        <f>SUM(L6:L10)</f>
        <v>3431.95</v>
      </c>
    </row>
    <row r="13" spans="1:12" x14ac:dyDescent="0.25">
      <c r="A13" s="16" t="s">
        <v>16</v>
      </c>
      <c r="B13" s="26">
        <v>45169</v>
      </c>
      <c r="C13" s="17" t="s">
        <v>13</v>
      </c>
      <c r="D13" s="17">
        <v>230834085</v>
      </c>
      <c r="E13" s="17"/>
      <c r="F13" s="17" t="s">
        <v>14</v>
      </c>
      <c r="G13" s="26">
        <v>45199</v>
      </c>
      <c r="H13" s="17"/>
      <c r="I13" s="17"/>
      <c r="J13" s="18">
        <v>933.35</v>
      </c>
      <c r="K13" s="18">
        <v>0</v>
      </c>
      <c r="L13" s="19">
        <v>933.35</v>
      </c>
    </row>
    <row r="14" spans="1:12" x14ac:dyDescent="0.25">
      <c r="A14" s="20" t="s">
        <v>16</v>
      </c>
      <c r="B14" s="21"/>
      <c r="C14" s="21"/>
      <c r="D14" s="21"/>
      <c r="E14" s="21"/>
      <c r="F14" s="21"/>
      <c r="G14" s="21"/>
      <c r="H14" s="21"/>
      <c r="I14" s="21"/>
      <c r="J14" s="22">
        <f>SUM(J13:J13)</f>
        <v>933.35</v>
      </c>
      <c r="K14" s="22">
        <f>SUM(K13:K13)</f>
        <v>0</v>
      </c>
      <c r="L14" s="23">
        <f>SUM(L13:L13)</f>
        <v>933.35</v>
      </c>
    </row>
    <row r="16" spans="1:12" x14ac:dyDescent="0.25">
      <c r="A16" s="16" t="s">
        <v>17</v>
      </c>
      <c r="B16" s="26">
        <v>45169</v>
      </c>
      <c r="C16" s="17" t="s">
        <v>13</v>
      </c>
      <c r="D16" s="17">
        <v>230834086</v>
      </c>
      <c r="E16" s="17"/>
      <c r="F16" s="17" t="s">
        <v>14</v>
      </c>
      <c r="G16" s="26">
        <v>45199</v>
      </c>
      <c r="H16" s="17"/>
      <c r="I16" s="17"/>
      <c r="J16" s="18">
        <v>2900.29</v>
      </c>
      <c r="K16" s="18">
        <v>0</v>
      </c>
      <c r="L16" s="19">
        <v>2900.29</v>
      </c>
    </row>
    <row r="17" spans="1:12" x14ac:dyDescent="0.25">
      <c r="A17" s="20" t="s">
        <v>17</v>
      </c>
      <c r="B17" s="21"/>
      <c r="C17" s="21"/>
      <c r="D17" s="21"/>
      <c r="E17" s="21"/>
      <c r="F17" s="21"/>
      <c r="G17" s="21"/>
      <c r="H17" s="21"/>
      <c r="I17" s="21"/>
      <c r="J17" s="22">
        <f>SUM(J16:J16)</f>
        <v>2900.29</v>
      </c>
      <c r="K17" s="22">
        <f>SUM(K16:K16)</f>
        <v>0</v>
      </c>
      <c r="L17" s="23">
        <f>SUM(L16:L16)</f>
        <v>2900.29</v>
      </c>
    </row>
    <row r="19" spans="1:12" x14ac:dyDescent="0.25">
      <c r="A19" s="6" t="s">
        <v>18</v>
      </c>
      <c r="B19" s="8">
        <v>44957</v>
      </c>
      <c r="C19" s="9" t="s">
        <v>13</v>
      </c>
      <c r="D19" s="9">
        <v>230132645</v>
      </c>
      <c r="E19" s="9"/>
      <c r="F19" s="9" t="s">
        <v>19</v>
      </c>
      <c r="G19" s="8">
        <v>44969</v>
      </c>
      <c r="H19" s="9"/>
      <c r="I19" s="9"/>
      <c r="J19" s="10">
        <v>0</v>
      </c>
      <c r="K19" s="10">
        <v>25</v>
      </c>
      <c r="L19" s="14">
        <v>-25</v>
      </c>
    </row>
    <row r="20" spans="1:12" x14ac:dyDescent="0.25">
      <c r="A20" s="24" t="s">
        <v>18</v>
      </c>
      <c r="B20" s="4">
        <v>45169</v>
      </c>
      <c r="C20" t="s">
        <v>13</v>
      </c>
      <c r="D20">
        <v>230834087</v>
      </c>
      <c r="F20" t="s">
        <v>14</v>
      </c>
      <c r="G20" s="4">
        <v>45199</v>
      </c>
      <c r="J20" s="5">
        <v>776.63</v>
      </c>
      <c r="K20" s="5">
        <v>0</v>
      </c>
      <c r="L20" s="25">
        <v>776.63</v>
      </c>
    </row>
    <row r="21" spans="1:12" x14ac:dyDescent="0.25">
      <c r="A21" s="7" t="s">
        <v>18</v>
      </c>
      <c r="B21" s="11">
        <v>45169</v>
      </c>
      <c r="C21" s="12" t="s">
        <v>13</v>
      </c>
      <c r="D21" s="12">
        <v>230834088</v>
      </c>
      <c r="E21" s="12"/>
      <c r="F21" s="12" t="s">
        <v>14</v>
      </c>
      <c r="G21" s="11">
        <v>45199</v>
      </c>
      <c r="H21" s="12"/>
      <c r="I21" s="12"/>
      <c r="J21" s="13">
        <v>776.63</v>
      </c>
      <c r="K21" s="13">
        <v>0</v>
      </c>
      <c r="L21" s="15">
        <v>776.63</v>
      </c>
    </row>
    <row r="22" spans="1:12" x14ac:dyDescent="0.25">
      <c r="A22" s="20" t="s">
        <v>18</v>
      </c>
      <c r="B22" s="21"/>
      <c r="C22" s="21"/>
      <c r="D22" s="21"/>
      <c r="E22" s="21"/>
      <c r="F22" s="21"/>
      <c r="G22" s="21"/>
      <c r="H22" s="21"/>
      <c r="I22" s="21"/>
      <c r="J22" s="22">
        <f>SUM(J19:J21)</f>
        <v>1553.26</v>
      </c>
      <c r="K22" s="22">
        <f>SUM(K19:K21)</f>
        <v>25</v>
      </c>
      <c r="L22" s="23">
        <f>SUM(L19:L21)</f>
        <v>1528.26</v>
      </c>
    </row>
    <row r="24" spans="1:12" x14ac:dyDescent="0.25">
      <c r="A24" s="16" t="s">
        <v>20</v>
      </c>
      <c r="B24" s="26">
        <v>45169</v>
      </c>
      <c r="C24" s="17" t="s">
        <v>13</v>
      </c>
      <c r="D24" s="17">
        <v>230834094</v>
      </c>
      <c r="E24" s="17"/>
      <c r="F24" s="17" t="s">
        <v>14</v>
      </c>
      <c r="G24" s="26">
        <v>45199</v>
      </c>
      <c r="H24" s="17"/>
      <c r="I24" s="17"/>
      <c r="J24" s="18">
        <v>497.02</v>
      </c>
      <c r="K24" s="18">
        <v>0</v>
      </c>
      <c r="L24" s="19">
        <v>497.02</v>
      </c>
    </row>
    <row r="25" spans="1:12" x14ac:dyDescent="0.25">
      <c r="A25" s="20" t="s">
        <v>20</v>
      </c>
      <c r="B25" s="21"/>
      <c r="C25" s="21"/>
      <c r="D25" s="21"/>
      <c r="E25" s="21"/>
      <c r="F25" s="21"/>
      <c r="G25" s="21"/>
      <c r="H25" s="21"/>
      <c r="I25" s="21"/>
      <c r="J25" s="22">
        <f>SUM(J24:J24)</f>
        <v>497.02</v>
      </c>
      <c r="K25" s="22">
        <f>SUM(K24:K24)</f>
        <v>0</v>
      </c>
      <c r="L25" s="23">
        <f>SUM(L24:L24)</f>
        <v>497.02</v>
      </c>
    </row>
    <row r="27" spans="1:12" x14ac:dyDescent="0.25">
      <c r="A27" s="6" t="s">
        <v>21</v>
      </c>
      <c r="B27" s="8">
        <v>45138</v>
      </c>
      <c r="C27" s="9" t="s">
        <v>13</v>
      </c>
      <c r="D27" s="9">
        <v>230733845</v>
      </c>
      <c r="E27" s="9"/>
      <c r="F27" s="9" t="s">
        <v>22</v>
      </c>
      <c r="G27" s="8">
        <v>45169</v>
      </c>
      <c r="H27" s="9"/>
      <c r="I27" s="9"/>
      <c r="J27" s="10">
        <v>735.89</v>
      </c>
      <c r="K27" s="10">
        <v>0</v>
      </c>
      <c r="L27" s="14">
        <v>735.89</v>
      </c>
    </row>
    <row r="28" spans="1:12" x14ac:dyDescent="0.25">
      <c r="A28" s="24" t="s">
        <v>21</v>
      </c>
      <c r="B28" s="4">
        <v>45138</v>
      </c>
      <c r="C28" t="s">
        <v>13</v>
      </c>
      <c r="D28">
        <v>230733842</v>
      </c>
      <c r="F28" t="s">
        <v>22</v>
      </c>
      <c r="G28" s="4">
        <v>45165</v>
      </c>
      <c r="J28" s="5">
        <v>735.89</v>
      </c>
      <c r="K28" s="5">
        <v>0</v>
      </c>
      <c r="L28" s="25">
        <v>735.89</v>
      </c>
    </row>
    <row r="29" spans="1:12" x14ac:dyDescent="0.25">
      <c r="A29" s="24" t="s">
        <v>21</v>
      </c>
      <c r="B29" s="4">
        <v>45138</v>
      </c>
      <c r="C29" t="s">
        <v>13</v>
      </c>
      <c r="D29">
        <v>230733774</v>
      </c>
      <c r="F29" t="s">
        <v>22</v>
      </c>
      <c r="G29" s="4">
        <v>45156</v>
      </c>
      <c r="J29" s="5">
        <v>735.89</v>
      </c>
      <c r="K29" s="5">
        <v>0</v>
      </c>
      <c r="L29" s="25">
        <v>735.89</v>
      </c>
    </row>
    <row r="30" spans="1:12" x14ac:dyDescent="0.25">
      <c r="A30" s="24" t="s">
        <v>21</v>
      </c>
      <c r="B30" s="4">
        <v>45169</v>
      </c>
      <c r="C30" t="s">
        <v>13</v>
      </c>
      <c r="D30">
        <v>230834046</v>
      </c>
      <c r="F30" t="s">
        <v>14</v>
      </c>
      <c r="G30" s="4">
        <v>45191</v>
      </c>
      <c r="J30" s="5">
        <v>717.83</v>
      </c>
      <c r="K30" s="5">
        <v>0</v>
      </c>
      <c r="L30" s="25">
        <v>717.83</v>
      </c>
    </row>
    <row r="31" spans="1:12" x14ac:dyDescent="0.25">
      <c r="A31" s="24" t="s">
        <v>21</v>
      </c>
      <c r="B31" s="4">
        <v>45169</v>
      </c>
      <c r="C31" t="s">
        <v>13</v>
      </c>
      <c r="D31">
        <v>230833980</v>
      </c>
      <c r="F31" t="s">
        <v>14</v>
      </c>
      <c r="G31" s="4">
        <v>45172</v>
      </c>
      <c r="J31" s="5">
        <v>740.94</v>
      </c>
      <c r="K31" s="5">
        <v>0</v>
      </c>
      <c r="L31" s="25">
        <v>740.94</v>
      </c>
    </row>
    <row r="32" spans="1:12" x14ac:dyDescent="0.25">
      <c r="A32" s="24" t="s">
        <v>21</v>
      </c>
      <c r="B32" s="4">
        <v>45169</v>
      </c>
      <c r="C32" t="s">
        <v>13</v>
      </c>
      <c r="D32">
        <v>230834076</v>
      </c>
      <c r="F32" t="s">
        <v>14</v>
      </c>
      <c r="G32" s="4">
        <v>45199</v>
      </c>
      <c r="J32" s="5">
        <v>740.94</v>
      </c>
      <c r="K32" s="5">
        <v>0</v>
      </c>
      <c r="L32" s="25">
        <v>740.94</v>
      </c>
    </row>
    <row r="33" spans="1:12" x14ac:dyDescent="0.25">
      <c r="A33" s="24" t="s">
        <v>21</v>
      </c>
      <c r="B33" s="4">
        <v>45169</v>
      </c>
      <c r="C33" t="s">
        <v>13</v>
      </c>
      <c r="D33">
        <v>230834081</v>
      </c>
      <c r="F33" t="s">
        <v>14</v>
      </c>
      <c r="G33" s="4">
        <v>45199</v>
      </c>
      <c r="J33" s="5">
        <v>707.34</v>
      </c>
      <c r="K33" s="5">
        <v>0</v>
      </c>
      <c r="L33" s="25">
        <v>707.34</v>
      </c>
    </row>
    <row r="34" spans="1:12" x14ac:dyDescent="0.25">
      <c r="A34" s="24" t="s">
        <v>21</v>
      </c>
      <c r="B34" s="4">
        <v>45169</v>
      </c>
      <c r="C34" t="s">
        <v>13</v>
      </c>
      <c r="D34">
        <v>230834052</v>
      </c>
      <c r="F34" t="s">
        <v>14</v>
      </c>
      <c r="G34" s="4">
        <v>45190</v>
      </c>
      <c r="J34" s="5">
        <v>915.76</v>
      </c>
      <c r="K34" s="5">
        <v>0</v>
      </c>
      <c r="L34" s="25">
        <v>915.76</v>
      </c>
    </row>
    <row r="35" spans="1:12" x14ac:dyDescent="0.25">
      <c r="A35" s="24" t="s">
        <v>21</v>
      </c>
      <c r="B35" s="4">
        <v>45169</v>
      </c>
      <c r="C35" t="s">
        <v>13</v>
      </c>
      <c r="D35">
        <v>230834079</v>
      </c>
      <c r="F35" t="s">
        <v>14</v>
      </c>
      <c r="G35" s="4">
        <v>45199</v>
      </c>
      <c r="J35" s="5">
        <v>541.47</v>
      </c>
      <c r="K35" s="5">
        <v>0</v>
      </c>
      <c r="L35" s="25">
        <v>541.47</v>
      </c>
    </row>
    <row r="36" spans="1:12" x14ac:dyDescent="0.25">
      <c r="A36" s="24" t="s">
        <v>21</v>
      </c>
      <c r="B36" s="4">
        <v>45169</v>
      </c>
      <c r="C36" t="s">
        <v>13</v>
      </c>
      <c r="D36">
        <v>230834145</v>
      </c>
      <c r="F36" t="s">
        <v>14</v>
      </c>
      <c r="G36" s="4">
        <v>45199</v>
      </c>
      <c r="J36" s="5">
        <v>643.13</v>
      </c>
      <c r="K36" s="5">
        <v>0</v>
      </c>
      <c r="L36" s="25">
        <v>643.13</v>
      </c>
    </row>
    <row r="37" spans="1:12" x14ac:dyDescent="0.25">
      <c r="A37" s="24" t="s">
        <v>21</v>
      </c>
      <c r="B37" s="4">
        <v>45169</v>
      </c>
      <c r="C37" t="s">
        <v>13</v>
      </c>
      <c r="D37">
        <v>230834077</v>
      </c>
      <c r="F37" t="s">
        <v>14</v>
      </c>
      <c r="G37" s="4">
        <v>45199</v>
      </c>
      <c r="J37" s="5">
        <v>798.72</v>
      </c>
      <c r="K37" s="5">
        <v>0</v>
      </c>
      <c r="L37" s="25">
        <v>798.72</v>
      </c>
    </row>
    <row r="38" spans="1:12" x14ac:dyDescent="0.25">
      <c r="A38" s="24" t="s">
        <v>21</v>
      </c>
      <c r="B38" s="4">
        <v>45169</v>
      </c>
      <c r="C38" t="s">
        <v>13</v>
      </c>
      <c r="D38">
        <v>230834152</v>
      </c>
      <c r="F38" t="s">
        <v>14</v>
      </c>
      <c r="G38" s="4">
        <v>45199</v>
      </c>
      <c r="J38" s="5">
        <v>2396.16</v>
      </c>
      <c r="K38" s="5">
        <v>0</v>
      </c>
      <c r="L38" s="25">
        <v>2396.16</v>
      </c>
    </row>
    <row r="39" spans="1:12" x14ac:dyDescent="0.25">
      <c r="A39" s="24" t="s">
        <v>21</v>
      </c>
      <c r="B39" s="4">
        <v>45169</v>
      </c>
      <c r="C39" t="s">
        <v>13</v>
      </c>
      <c r="D39">
        <v>230834074</v>
      </c>
      <c r="F39" t="s">
        <v>14</v>
      </c>
      <c r="G39" s="4">
        <v>45199</v>
      </c>
      <c r="J39" s="5">
        <v>683.15</v>
      </c>
      <c r="K39" s="5">
        <v>0</v>
      </c>
      <c r="L39" s="25">
        <v>683.15</v>
      </c>
    </row>
    <row r="40" spans="1:12" x14ac:dyDescent="0.25">
      <c r="A40" s="24" t="s">
        <v>21</v>
      </c>
      <c r="B40" s="4">
        <v>45169</v>
      </c>
      <c r="C40" t="s">
        <v>13</v>
      </c>
      <c r="D40">
        <v>230834050</v>
      </c>
      <c r="F40" t="s">
        <v>14</v>
      </c>
      <c r="G40" s="4">
        <v>45191</v>
      </c>
      <c r="J40" s="5">
        <v>649.76</v>
      </c>
      <c r="K40" s="5">
        <v>0</v>
      </c>
      <c r="L40" s="25">
        <v>649.76</v>
      </c>
    </row>
    <row r="41" spans="1:12" x14ac:dyDescent="0.25">
      <c r="A41" s="24" t="s">
        <v>21</v>
      </c>
      <c r="B41" s="4">
        <v>45169</v>
      </c>
      <c r="C41" t="s">
        <v>13</v>
      </c>
      <c r="D41">
        <v>230834149</v>
      </c>
      <c r="F41" t="s">
        <v>14</v>
      </c>
      <c r="G41" s="4">
        <v>45199</v>
      </c>
      <c r="J41" s="5">
        <v>649.76</v>
      </c>
      <c r="K41" s="5">
        <v>0</v>
      </c>
      <c r="L41" s="25">
        <v>649.76</v>
      </c>
    </row>
    <row r="42" spans="1:12" x14ac:dyDescent="0.25">
      <c r="A42" s="24" t="s">
        <v>21</v>
      </c>
      <c r="B42" s="4">
        <v>45169</v>
      </c>
      <c r="C42" t="s">
        <v>13</v>
      </c>
      <c r="D42">
        <v>230834080</v>
      </c>
      <c r="F42" t="s">
        <v>14</v>
      </c>
      <c r="G42" s="4">
        <v>45199</v>
      </c>
      <c r="J42" s="5">
        <v>541.47</v>
      </c>
      <c r="K42" s="5">
        <v>0</v>
      </c>
      <c r="L42" s="25">
        <v>541.47</v>
      </c>
    </row>
    <row r="43" spans="1:12" x14ac:dyDescent="0.25">
      <c r="A43" s="24" t="s">
        <v>21</v>
      </c>
      <c r="B43" s="4">
        <v>45169</v>
      </c>
      <c r="C43" t="s">
        <v>13</v>
      </c>
      <c r="D43">
        <v>230834073</v>
      </c>
      <c r="F43" t="s">
        <v>14</v>
      </c>
      <c r="G43" s="4">
        <v>45199</v>
      </c>
      <c r="J43" s="5">
        <v>740.94</v>
      </c>
      <c r="K43" s="5">
        <v>0</v>
      </c>
      <c r="L43" s="25">
        <v>740.94</v>
      </c>
    </row>
    <row r="44" spans="1:12" x14ac:dyDescent="0.25">
      <c r="A44" s="24" t="s">
        <v>21</v>
      </c>
      <c r="B44" s="4">
        <v>45169</v>
      </c>
      <c r="C44" t="s">
        <v>13</v>
      </c>
      <c r="D44">
        <v>230834078</v>
      </c>
      <c r="F44" t="s">
        <v>14</v>
      </c>
      <c r="G44" s="4">
        <v>45199</v>
      </c>
      <c r="J44" s="5">
        <v>3194.88</v>
      </c>
      <c r="K44" s="5">
        <v>0</v>
      </c>
      <c r="L44" s="25">
        <v>3194.88</v>
      </c>
    </row>
    <row r="45" spans="1:12" x14ac:dyDescent="0.25">
      <c r="A45" s="24" t="s">
        <v>21</v>
      </c>
      <c r="B45" s="4">
        <v>45169</v>
      </c>
      <c r="C45" t="s">
        <v>13</v>
      </c>
      <c r="D45">
        <v>230833982</v>
      </c>
      <c r="F45" t="s">
        <v>14</v>
      </c>
      <c r="G45" s="4">
        <v>45177</v>
      </c>
      <c r="J45" s="5">
        <v>740.94</v>
      </c>
      <c r="K45" s="5">
        <v>0</v>
      </c>
      <c r="L45" s="25">
        <v>740.94</v>
      </c>
    </row>
    <row r="46" spans="1:12" x14ac:dyDescent="0.25">
      <c r="A46" s="24" t="s">
        <v>21</v>
      </c>
      <c r="B46" s="4">
        <v>45169</v>
      </c>
      <c r="C46" t="s">
        <v>13</v>
      </c>
      <c r="D46">
        <v>230834045</v>
      </c>
      <c r="F46" t="s">
        <v>14</v>
      </c>
      <c r="G46" s="4">
        <v>45190</v>
      </c>
      <c r="J46" s="5">
        <v>740.94</v>
      </c>
      <c r="K46" s="5">
        <v>0</v>
      </c>
      <c r="L46" s="25">
        <v>740.94</v>
      </c>
    </row>
    <row r="47" spans="1:12" x14ac:dyDescent="0.25">
      <c r="A47" s="24" t="s">
        <v>21</v>
      </c>
      <c r="B47" s="4">
        <v>45169</v>
      </c>
      <c r="C47" t="s">
        <v>13</v>
      </c>
      <c r="D47">
        <v>230834051</v>
      </c>
      <c r="F47" t="s">
        <v>14</v>
      </c>
      <c r="G47" s="4">
        <v>45191</v>
      </c>
      <c r="J47" s="5">
        <v>740.94</v>
      </c>
      <c r="K47" s="5">
        <v>0</v>
      </c>
      <c r="L47" s="25">
        <v>740.94</v>
      </c>
    </row>
    <row r="48" spans="1:12" x14ac:dyDescent="0.25">
      <c r="A48" s="24" t="s">
        <v>21</v>
      </c>
      <c r="B48" s="4">
        <v>45169</v>
      </c>
      <c r="C48" t="s">
        <v>13</v>
      </c>
      <c r="D48">
        <v>230834178</v>
      </c>
      <c r="F48" t="s">
        <v>14</v>
      </c>
      <c r="G48" s="4">
        <v>45199</v>
      </c>
      <c r="J48" s="5">
        <v>1440</v>
      </c>
      <c r="K48" s="5">
        <v>0</v>
      </c>
      <c r="L48" s="25">
        <v>1440</v>
      </c>
    </row>
    <row r="49" spans="1:12" x14ac:dyDescent="0.25">
      <c r="A49" s="24" t="s">
        <v>21</v>
      </c>
      <c r="B49" s="4">
        <v>45169</v>
      </c>
      <c r="C49" t="s">
        <v>13</v>
      </c>
      <c r="D49">
        <v>230833983</v>
      </c>
      <c r="F49" t="s">
        <v>14</v>
      </c>
      <c r="G49" s="4">
        <v>45180</v>
      </c>
      <c r="J49" s="5">
        <v>665.17</v>
      </c>
      <c r="K49" s="5">
        <v>0</v>
      </c>
      <c r="L49" s="25">
        <v>665.17</v>
      </c>
    </row>
    <row r="50" spans="1:12" x14ac:dyDescent="0.25">
      <c r="A50" s="24" t="s">
        <v>21</v>
      </c>
      <c r="B50" s="4">
        <v>45169</v>
      </c>
      <c r="C50" t="s">
        <v>13</v>
      </c>
      <c r="D50">
        <v>230834047</v>
      </c>
      <c r="F50" t="s">
        <v>14</v>
      </c>
      <c r="G50" s="4">
        <v>45192</v>
      </c>
      <c r="J50" s="5">
        <v>798.72</v>
      </c>
      <c r="K50" s="5">
        <v>0</v>
      </c>
      <c r="L50" s="25">
        <v>798.72</v>
      </c>
    </row>
    <row r="51" spans="1:12" x14ac:dyDescent="0.25">
      <c r="A51" s="24" t="s">
        <v>21</v>
      </c>
      <c r="B51" s="4">
        <v>45169</v>
      </c>
      <c r="C51" t="s">
        <v>13</v>
      </c>
      <c r="D51">
        <v>230834075</v>
      </c>
      <c r="F51" t="s">
        <v>14</v>
      </c>
      <c r="G51" s="4">
        <v>45199</v>
      </c>
      <c r="J51" s="5">
        <v>740.94</v>
      </c>
      <c r="K51" s="5">
        <v>0</v>
      </c>
      <c r="L51" s="25">
        <v>740.94</v>
      </c>
    </row>
    <row r="52" spans="1:12" x14ac:dyDescent="0.25">
      <c r="A52" s="24" t="s">
        <v>21</v>
      </c>
      <c r="B52" s="4">
        <v>45169</v>
      </c>
      <c r="C52" t="s">
        <v>13</v>
      </c>
      <c r="D52">
        <v>230834072</v>
      </c>
      <c r="F52" t="s">
        <v>14</v>
      </c>
      <c r="G52" s="4">
        <v>45199</v>
      </c>
      <c r="J52" s="5">
        <v>756.35</v>
      </c>
      <c r="K52" s="5">
        <v>0</v>
      </c>
      <c r="L52" s="25">
        <v>756.35</v>
      </c>
    </row>
    <row r="53" spans="1:12" x14ac:dyDescent="0.25">
      <c r="A53" s="24" t="s">
        <v>21</v>
      </c>
      <c r="B53" s="4">
        <v>45169</v>
      </c>
      <c r="C53" t="s">
        <v>13</v>
      </c>
      <c r="D53">
        <v>230834048</v>
      </c>
      <c r="F53" t="s">
        <v>14</v>
      </c>
      <c r="G53" s="4">
        <v>45192</v>
      </c>
      <c r="J53" s="5">
        <v>798.72</v>
      </c>
      <c r="K53" s="5">
        <v>0</v>
      </c>
      <c r="L53" s="25">
        <v>798.72</v>
      </c>
    </row>
    <row r="54" spans="1:12" x14ac:dyDescent="0.25">
      <c r="A54" s="24" t="s">
        <v>21</v>
      </c>
      <c r="B54" s="4">
        <v>45169</v>
      </c>
      <c r="C54" t="s">
        <v>13</v>
      </c>
      <c r="D54">
        <v>230834049</v>
      </c>
      <c r="F54" t="s">
        <v>14</v>
      </c>
      <c r="G54" s="4">
        <v>45192</v>
      </c>
      <c r="J54" s="5">
        <v>649.76</v>
      </c>
      <c r="K54" s="5">
        <v>0</v>
      </c>
      <c r="L54" s="25">
        <v>649.76</v>
      </c>
    </row>
    <row r="55" spans="1:12" x14ac:dyDescent="0.25">
      <c r="A55" s="24" t="s">
        <v>21</v>
      </c>
      <c r="B55" s="4">
        <v>45169</v>
      </c>
      <c r="C55" t="s">
        <v>13</v>
      </c>
      <c r="D55">
        <v>230834070</v>
      </c>
      <c r="F55" t="s">
        <v>14</v>
      </c>
      <c r="G55" s="4">
        <v>45199</v>
      </c>
      <c r="J55" s="5">
        <v>756.35</v>
      </c>
      <c r="K55" s="5">
        <v>0</v>
      </c>
      <c r="L55" s="25">
        <v>756.35</v>
      </c>
    </row>
    <row r="56" spans="1:12" x14ac:dyDescent="0.25">
      <c r="A56" s="24" t="s">
        <v>21</v>
      </c>
      <c r="B56" s="4">
        <v>45169</v>
      </c>
      <c r="C56" t="s">
        <v>13</v>
      </c>
      <c r="D56">
        <v>230834150</v>
      </c>
      <c r="F56" t="s">
        <v>14</v>
      </c>
      <c r="G56" s="4">
        <v>45199</v>
      </c>
      <c r="J56" s="5">
        <v>740.94</v>
      </c>
      <c r="K56" s="5">
        <v>0</v>
      </c>
      <c r="L56" s="25">
        <v>740.94</v>
      </c>
    </row>
    <row r="57" spans="1:12" x14ac:dyDescent="0.25">
      <c r="A57" s="24" t="s">
        <v>21</v>
      </c>
      <c r="B57" s="4">
        <v>45169</v>
      </c>
      <c r="C57" t="s">
        <v>13</v>
      </c>
      <c r="D57">
        <v>230834071</v>
      </c>
      <c r="F57" t="s">
        <v>14</v>
      </c>
      <c r="G57" s="4">
        <v>45199</v>
      </c>
      <c r="J57" s="5">
        <v>649.76</v>
      </c>
      <c r="K57" s="5">
        <v>0</v>
      </c>
      <c r="L57" s="25">
        <v>649.76</v>
      </c>
    </row>
    <row r="58" spans="1:12" x14ac:dyDescent="0.25">
      <c r="A58" s="24" t="s">
        <v>21</v>
      </c>
      <c r="B58" s="4">
        <v>45169</v>
      </c>
      <c r="C58" t="s">
        <v>13</v>
      </c>
      <c r="D58">
        <v>230834151</v>
      </c>
      <c r="F58" t="s">
        <v>14</v>
      </c>
      <c r="G58" s="4">
        <v>45199</v>
      </c>
      <c r="J58" s="5">
        <v>651.04999999999995</v>
      </c>
      <c r="K58" s="5">
        <v>0</v>
      </c>
      <c r="L58" s="25">
        <v>651.04999999999995</v>
      </c>
    </row>
    <row r="59" spans="1:12" x14ac:dyDescent="0.25">
      <c r="A59" s="7" t="s">
        <v>21</v>
      </c>
      <c r="B59" s="11">
        <v>45169</v>
      </c>
      <c r="C59" s="12" t="s">
        <v>13</v>
      </c>
      <c r="D59" s="12">
        <v>230834148</v>
      </c>
      <c r="E59" s="12"/>
      <c r="F59" s="12" t="s">
        <v>14</v>
      </c>
      <c r="G59" s="11">
        <v>45199</v>
      </c>
      <c r="H59" s="12"/>
      <c r="I59" s="12"/>
      <c r="J59" s="13">
        <v>740.94</v>
      </c>
      <c r="K59" s="13">
        <v>0</v>
      </c>
      <c r="L59" s="15">
        <v>740.94</v>
      </c>
    </row>
    <row r="60" spans="1:12" x14ac:dyDescent="0.25">
      <c r="A60" s="20" t="s">
        <v>21</v>
      </c>
      <c r="B60" s="21"/>
      <c r="C60" s="21"/>
      <c r="D60" s="21"/>
      <c r="E60" s="21"/>
      <c r="F60" s="21"/>
      <c r="G60" s="21"/>
      <c r="H60" s="21"/>
      <c r="I60" s="21"/>
      <c r="J60" s="22">
        <f>SUM(J27:J59)</f>
        <v>28481.439999999999</v>
      </c>
      <c r="K60" s="22">
        <f>SUM(K27:K59)</f>
        <v>0</v>
      </c>
      <c r="L60" s="23">
        <f>SUM(L27:L59)</f>
        <v>28481.439999999999</v>
      </c>
    </row>
    <row r="62" spans="1:12" x14ac:dyDescent="0.25">
      <c r="A62" s="6" t="s">
        <v>23</v>
      </c>
      <c r="B62" s="8">
        <v>44835</v>
      </c>
      <c r="C62" s="9" t="s">
        <v>24</v>
      </c>
      <c r="D62" s="9"/>
      <c r="E62" s="9"/>
      <c r="F62" s="9" t="s">
        <v>25</v>
      </c>
      <c r="G62" s="8">
        <v>44835</v>
      </c>
      <c r="H62" s="9"/>
      <c r="I62" s="9"/>
      <c r="J62" s="10">
        <v>0</v>
      </c>
      <c r="K62" s="10">
        <v>1322.88</v>
      </c>
      <c r="L62" s="14">
        <v>-1322.88</v>
      </c>
    </row>
    <row r="63" spans="1:12" x14ac:dyDescent="0.25">
      <c r="A63" s="24" t="s">
        <v>23</v>
      </c>
      <c r="B63" s="4">
        <v>44859</v>
      </c>
      <c r="C63" t="s">
        <v>26</v>
      </c>
      <c r="F63" t="s">
        <v>27</v>
      </c>
      <c r="G63" s="4">
        <v>44859</v>
      </c>
      <c r="J63" s="5">
        <v>0</v>
      </c>
      <c r="K63" s="5">
        <v>40</v>
      </c>
      <c r="L63" s="25">
        <v>-40</v>
      </c>
    </row>
    <row r="64" spans="1:12" x14ac:dyDescent="0.25">
      <c r="A64" s="7" t="s">
        <v>23</v>
      </c>
      <c r="B64" s="11">
        <v>45107</v>
      </c>
      <c r="C64" s="12" t="s">
        <v>13</v>
      </c>
      <c r="D64" s="12">
        <v>230633693</v>
      </c>
      <c r="E64" s="12"/>
      <c r="F64" s="12" t="s">
        <v>28</v>
      </c>
      <c r="G64" s="11">
        <v>45137</v>
      </c>
      <c r="H64" s="12"/>
      <c r="I64" s="12"/>
      <c r="J64" s="13">
        <v>1541.21</v>
      </c>
      <c r="K64" s="13">
        <v>0</v>
      </c>
      <c r="L64" s="15">
        <v>1541.21</v>
      </c>
    </row>
    <row r="65" spans="1:12" x14ac:dyDescent="0.25">
      <c r="A65" s="20" t="s">
        <v>23</v>
      </c>
      <c r="B65" s="21"/>
      <c r="C65" s="21"/>
      <c r="D65" s="21"/>
      <c r="E65" s="21"/>
      <c r="F65" s="21"/>
      <c r="G65" s="21"/>
      <c r="H65" s="21"/>
      <c r="I65" s="21"/>
      <c r="J65" s="22">
        <f>SUM(J62:J64)</f>
        <v>1541.21</v>
      </c>
      <c r="K65" s="22">
        <f>SUM(K62:K64)</f>
        <v>1362.88</v>
      </c>
      <c r="L65" s="23">
        <f>SUM(L62:L64)</f>
        <v>178.33</v>
      </c>
    </row>
    <row r="67" spans="1:12" x14ac:dyDescent="0.25">
      <c r="A67" s="6" t="s">
        <v>29</v>
      </c>
      <c r="B67" s="8">
        <v>45169</v>
      </c>
      <c r="C67" s="9" t="s">
        <v>13</v>
      </c>
      <c r="D67" s="9">
        <v>230834083</v>
      </c>
      <c r="E67" s="9"/>
      <c r="F67" s="9" t="s">
        <v>14</v>
      </c>
      <c r="G67" s="8">
        <v>45196</v>
      </c>
      <c r="H67" s="9"/>
      <c r="I67" s="9"/>
      <c r="J67" s="10">
        <v>5690.14</v>
      </c>
      <c r="K67" s="10">
        <v>0</v>
      </c>
      <c r="L67" s="14">
        <v>5690.14</v>
      </c>
    </row>
    <row r="68" spans="1:12" x14ac:dyDescent="0.25">
      <c r="A68" s="24" t="s">
        <v>29</v>
      </c>
      <c r="B68" s="4">
        <v>45169</v>
      </c>
      <c r="C68" t="s">
        <v>13</v>
      </c>
      <c r="D68">
        <v>230834169</v>
      </c>
      <c r="F68" t="s">
        <v>14</v>
      </c>
      <c r="G68" s="4">
        <v>45199</v>
      </c>
      <c r="J68" s="5">
        <v>680</v>
      </c>
      <c r="K68" s="5">
        <v>0</v>
      </c>
      <c r="L68" s="25">
        <v>680</v>
      </c>
    </row>
    <row r="69" spans="1:12" x14ac:dyDescent="0.25">
      <c r="A69" s="24" t="s">
        <v>29</v>
      </c>
      <c r="B69" s="4">
        <v>45169</v>
      </c>
      <c r="C69" t="s">
        <v>13</v>
      </c>
      <c r="D69">
        <v>230834182</v>
      </c>
      <c r="F69" t="s">
        <v>14</v>
      </c>
      <c r="G69" s="4">
        <v>45199</v>
      </c>
      <c r="J69" s="5">
        <v>6987.92</v>
      </c>
      <c r="K69" s="5">
        <v>0</v>
      </c>
      <c r="L69" s="25">
        <v>6987.92</v>
      </c>
    </row>
    <row r="70" spans="1:12" x14ac:dyDescent="0.25">
      <c r="A70" s="7" t="s">
        <v>29</v>
      </c>
      <c r="B70" s="11">
        <v>45169</v>
      </c>
      <c r="C70" s="12" t="s">
        <v>13</v>
      </c>
      <c r="D70" s="12">
        <v>230834135</v>
      </c>
      <c r="E70" s="12"/>
      <c r="F70" s="12" t="s">
        <v>14</v>
      </c>
      <c r="G70" s="11">
        <v>45199</v>
      </c>
      <c r="H70" s="12"/>
      <c r="I70" s="12"/>
      <c r="J70" s="13">
        <v>2828.86</v>
      </c>
      <c r="K70" s="13">
        <v>0</v>
      </c>
      <c r="L70" s="15">
        <v>2828.86</v>
      </c>
    </row>
    <row r="71" spans="1:12" x14ac:dyDescent="0.25">
      <c r="A71" s="20" t="s">
        <v>29</v>
      </c>
      <c r="B71" s="21"/>
      <c r="C71" s="21"/>
      <c r="D71" s="21"/>
      <c r="E71" s="21"/>
      <c r="F71" s="21"/>
      <c r="G71" s="21"/>
      <c r="H71" s="21"/>
      <c r="I71" s="21"/>
      <c r="J71" s="22">
        <f>SUM(J67:J70)</f>
        <v>16186.92</v>
      </c>
      <c r="K71" s="22">
        <f>SUM(K67:K70)</f>
        <v>0</v>
      </c>
      <c r="L71" s="23">
        <f>SUM(L67:L70)</f>
        <v>16186.92</v>
      </c>
    </row>
    <row r="73" spans="1:12" x14ac:dyDescent="0.25">
      <c r="A73" s="16" t="s">
        <v>30</v>
      </c>
      <c r="B73" s="26">
        <v>45169</v>
      </c>
      <c r="C73" s="17" t="s">
        <v>13</v>
      </c>
      <c r="D73" s="17">
        <v>230834166</v>
      </c>
      <c r="E73" s="17"/>
      <c r="F73" s="17" t="s">
        <v>14</v>
      </c>
      <c r="G73" s="26">
        <v>45199</v>
      </c>
      <c r="H73" s="17"/>
      <c r="I73" s="17"/>
      <c r="J73" s="18">
        <v>3978.08</v>
      </c>
      <c r="K73" s="18">
        <v>0</v>
      </c>
      <c r="L73" s="19">
        <v>3978.08</v>
      </c>
    </row>
    <row r="74" spans="1:12" x14ac:dyDescent="0.25">
      <c r="A74" s="20" t="s">
        <v>30</v>
      </c>
      <c r="B74" s="21"/>
      <c r="C74" s="21"/>
      <c r="D74" s="21"/>
      <c r="E74" s="21"/>
      <c r="F74" s="21"/>
      <c r="G74" s="21"/>
      <c r="H74" s="21"/>
      <c r="I74" s="21"/>
      <c r="J74" s="22">
        <f>SUM(J73:J73)</f>
        <v>3978.08</v>
      </c>
      <c r="K74" s="22">
        <f>SUM(K73:K73)</f>
        <v>0</v>
      </c>
      <c r="L74" s="23">
        <f>SUM(L73:L73)</f>
        <v>3978.08</v>
      </c>
    </row>
    <row r="76" spans="1:12" x14ac:dyDescent="0.25">
      <c r="A76" s="6" t="s">
        <v>31</v>
      </c>
      <c r="B76" s="8">
        <v>45169</v>
      </c>
      <c r="C76" s="9" t="s">
        <v>13</v>
      </c>
      <c r="D76" s="9">
        <v>230834095</v>
      </c>
      <c r="E76" s="9"/>
      <c r="F76" s="9" t="s">
        <v>14</v>
      </c>
      <c r="G76" s="8">
        <v>45199</v>
      </c>
      <c r="H76" s="9"/>
      <c r="I76" s="9"/>
      <c r="J76" s="10">
        <v>941.36</v>
      </c>
      <c r="K76" s="10">
        <v>0</v>
      </c>
      <c r="L76" s="14">
        <v>941.36</v>
      </c>
    </row>
    <row r="77" spans="1:12" x14ac:dyDescent="0.25">
      <c r="A77" s="7" t="s">
        <v>31</v>
      </c>
      <c r="B77" s="11">
        <v>45169</v>
      </c>
      <c r="C77" s="12" t="s">
        <v>13</v>
      </c>
      <c r="D77" s="12">
        <v>230834184</v>
      </c>
      <c r="E77" s="12"/>
      <c r="F77" s="12" t="s">
        <v>14</v>
      </c>
      <c r="G77" s="11">
        <v>45199</v>
      </c>
      <c r="H77" s="12"/>
      <c r="I77" s="12"/>
      <c r="J77" s="13">
        <v>855.34</v>
      </c>
      <c r="K77" s="13">
        <v>0</v>
      </c>
      <c r="L77" s="15">
        <v>855.34</v>
      </c>
    </row>
    <row r="78" spans="1:12" x14ac:dyDescent="0.25">
      <c r="A78" s="20" t="s">
        <v>31</v>
      </c>
      <c r="B78" s="21"/>
      <c r="C78" s="21"/>
      <c r="D78" s="21"/>
      <c r="E78" s="21"/>
      <c r="F78" s="21"/>
      <c r="G78" s="21"/>
      <c r="H78" s="21"/>
      <c r="I78" s="21"/>
      <c r="J78" s="22">
        <f>SUM(J76:J77)</f>
        <v>1796.7</v>
      </c>
      <c r="K78" s="22">
        <f>SUM(K76:K77)</f>
        <v>0</v>
      </c>
      <c r="L78" s="23">
        <f>SUM(L76:L77)</f>
        <v>1796.7</v>
      </c>
    </row>
    <row r="80" spans="1:12" x14ac:dyDescent="0.25">
      <c r="A80" s="6" t="s">
        <v>32</v>
      </c>
      <c r="B80" s="8">
        <v>45169</v>
      </c>
      <c r="C80" s="9" t="s">
        <v>13</v>
      </c>
      <c r="D80" s="9">
        <v>230834096</v>
      </c>
      <c r="E80" s="9"/>
      <c r="F80" s="9" t="s">
        <v>14</v>
      </c>
      <c r="G80" s="8">
        <v>45199</v>
      </c>
      <c r="H80" s="9"/>
      <c r="I80" s="9"/>
      <c r="J80" s="10">
        <v>3116.11</v>
      </c>
      <c r="K80" s="10">
        <v>0</v>
      </c>
      <c r="L80" s="14">
        <v>3116.11</v>
      </c>
    </row>
    <row r="81" spans="1:12" x14ac:dyDescent="0.25">
      <c r="A81" s="7" t="s">
        <v>32</v>
      </c>
      <c r="B81" s="11">
        <v>45169</v>
      </c>
      <c r="C81" s="12" t="s">
        <v>13</v>
      </c>
      <c r="D81" s="12">
        <v>230834134</v>
      </c>
      <c r="E81" s="12"/>
      <c r="F81" s="12" t="s">
        <v>14</v>
      </c>
      <c r="G81" s="11">
        <v>45199</v>
      </c>
      <c r="H81" s="12"/>
      <c r="I81" s="12"/>
      <c r="J81" s="13">
        <v>796.78</v>
      </c>
      <c r="K81" s="13">
        <v>0</v>
      </c>
      <c r="L81" s="15">
        <v>796.78</v>
      </c>
    </row>
    <row r="82" spans="1:12" x14ac:dyDescent="0.25">
      <c r="A82" s="20" t="s">
        <v>32</v>
      </c>
      <c r="B82" s="21"/>
      <c r="C82" s="21"/>
      <c r="D82" s="21"/>
      <c r="E82" s="21"/>
      <c r="F82" s="21"/>
      <c r="G82" s="21"/>
      <c r="H82" s="21"/>
      <c r="I82" s="21"/>
      <c r="J82" s="22">
        <f>SUM(J80:J81)</f>
        <v>3912.89</v>
      </c>
      <c r="K82" s="22">
        <f>SUM(K80:K81)</f>
        <v>0</v>
      </c>
      <c r="L82" s="23">
        <f>SUM(L80:L81)</f>
        <v>3912.89</v>
      </c>
    </row>
    <row r="84" spans="1:12" x14ac:dyDescent="0.25">
      <c r="A84" s="6" t="s">
        <v>33</v>
      </c>
      <c r="B84" s="8">
        <v>44865</v>
      </c>
      <c r="C84" s="9" t="s">
        <v>13</v>
      </c>
      <c r="D84" s="9">
        <v>221032229</v>
      </c>
      <c r="E84" s="9"/>
      <c r="F84" s="9" t="s">
        <v>34</v>
      </c>
      <c r="G84" s="8">
        <v>44902</v>
      </c>
      <c r="H84" s="9"/>
      <c r="I84" s="9"/>
      <c r="J84" s="10">
        <v>480</v>
      </c>
      <c r="K84" s="10">
        <v>0</v>
      </c>
      <c r="L84" s="14">
        <v>480</v>
      </c>
    </row>
    <row r="85" spans="1:12" x14ac:dyDescent="0.25">
      <c r="A85" s="24" t="s">
        <v>33</v>
      </c>
      <c r="B85" s="4">
        <v>44965</v>
      </c>
      <c r="C85" t="s">
        <v>26</v>
      </c>
      <c r="D85">
        <v>230232749</v>
      </c>
      <c r="F85" t="s">
        <v>35</v>
      </c>
      <c r="G85" s="4">
        <v>44965</v>
      </c>
      <c r="J85" s="5">
        <v>0</v>
      </c>
      <c r="K85" s="5">
        <v>84</v>
      </c>
      <c r="L85" s="25">
        <v>-84</v>
      </c>
    </row>
    <row r="86" spans="1:12" x14ac:dyDescent="0.25">
      <c r="A86" s="24" t="s">
        <v>33</v>
      </c>
      <c r="B86" s="4">
        <v>44985</v>
      </c>
      <c r="C86" t="s">
        <v>13</v>
      </c>
      <c r="D86">
        <v>230232749</v>
      </c>
      <c r="F86" t="s">
        <v>36</v>
      </c>
      <c r="G86" s="4">
        <v>44965</v>
      </c>
      <c r="J86" s="5">
        <v>144</v>
      </c>
      <c r="K86" s="5">
        <v>0</v>
      </c>
      <c r="L86" s="25">
        <v>144</v>
      </c>
    </row>
    <row r="87" spans="1:12" x14ac:dyDescent="0.25">
      <c r="A87" s="24" t="s">
        <v>33</v>
      </c>
      <c r="B87" s="4">
        <v>45016</v>
      </c>
      <c r="C87" t="s">
        <v>13</v>
      </c>
      <c r="D87">
        <v>230332872</v>
      </c>
      <c r="F87" t="s">
        <v>37</v>
      </c>
      <c r="G87" s="4">
        <v>45045</v>
      </c>
      <c r="J87" s="5">
        <v>780</v>
      </c>
      <c r="K87" s="5">
        <v>0</v>
      </c>
      <c r="L87" s="25">
        <v>780</v>
      </c>
    </row>
    <row r="88" spans="1:12" x14ac:dyDescent="0.25">
      <c r="A88" s="24" t="s">
        <v>33</v>
      </c>
      <c r="B88" s="4">
        <v>45107</v>
      </c>
      <c r="C88" t="s">
        <v>13</v>
      </c>
      <c r="D88">
        <v>230633512</v>
      </c>
      <c r="F88" t="s">
        <v>28</v>
      </c>
      <c r="G88" s="4">
        <v>45127</v>
      </c>
      <c r="J88" s="5">
        <v>967.38</v>
      </c>
      <c r="K88" s="5">
        <v>0</v>
      </c>
      <c r="L88" s="25">
        <v>967.38</v>
      </c>
    </row>
    <row r="89" spans="1:12" x14ac:dyDescent="0.25">
      <c r="A89" s="24" t="s">
        <v>33</v>
      </c>
      <c r="B89" s="4">
        <v>45169</v>
      </c>
      <c r="C89" t="s">
        <v>13</v>
      </c>
      <c r="D89">
        <v>230834099</v>
      </c>
      <c r="F89" t="s">
        <v>38</v>
      </c>
      <c r="G89" s="4">
        <v>45199</v>
      </c>
      <c r="J89" s="5">
        <v>933.35</v>
      </c>
      <c r="K89" s="5">
        <v>0</v>
      </c>
      <c r="L89" s="25">
        <v>933.35</v>
      </c>
    </row>
    <row r="90" spans="1:12" x14ac:dyDescent="0.25">
      <c r="A90" s="24" t="s">
        <v>33</v>
      </c>
      <c r="B90" s="4">
        <v>45169</v>
      </c>
      <c r="C90" t="s">
        <v>13</v>
      </c>
      <c r="D90">
        <v>230834153</v>
      </c>
      <c r="F90" t="s">
        <v>39</v>
      </c>
      <c r="G90" s="4">
        <v>45199</v>
      </c>
      <c r="J90" s="5">
        <v>1680</v>
      </c>
      <c r="K90" s="5">
        <v>0</v>
      </c>
      <c r="L90" s="25">
        <v>1680</v>
      </c>
    </row>
    <row r="91" spans="1:12" x14ac:dyDescent="0.25">
      <c r="A91" s="7" t="s">
        <v>33</v>
      </c>
      <c r="B91" s="11">
        <v>45169</v>
      </c>
      <c r="C91" s="12" t="s">
        <v>13</v>
      </c>
      <c r="D91" s="12">
        <v>230834161</v>
      </c>
      <c r="E91" s="12"/>
      <c r="F91" s="12" t="s">
        <v>40</v>
      </c>
      <c r="G91" s="11">
        <v>45199</v>
      </c>
      <c r="H91" s="12"/>
      <c r="I91" s="12"/>
      <c r="J91" s="13">
        <v>2472</v>
      </c>
      <c r="K91" s="13">
        <v>0</v>
      </c>
      <c r="L91" s="15">
        <v>2472</v>
      </c>
    </row>
    <row r="92" spans="1:12" x14ac:dyDescent="0.25">
      <c r="A92" s="20" t="s">
        <v>33</v>
      </c>
      <c r="B92" s="21"/>
      <c r="C92" s="21"/>
      <c r="D92" s="21"/>
      <c r="E92" s="21"/>
      <c r="F92" s="21"/>
      <c r="G92" s="21"/>
      <c r="H92" s="21"/>
      <c r="I92" s="21"/>
      <c r="J92" s="22">
        <f>SUM(J84:J91)</f>
        <v>7456.73</v>
      </c>
      <c r="K92" s="22">
        <f>SUM(K84:K91)</f>
        <v>84</v>
      </c>
      <c r="L92" s="23">
        <f>SUM(L84:L91)</f>
        <v>7372.73</v>
      </c>
    </row>
    <row r="94" spans="1:12" x14ac:dyDescent="0.25">
      <c r="A94" s="16" t="s">
        <v>41</v>
      </c>
      <c r="B94" s="26">
        <v>45169</v>
      </c>
      <c r="C94" s="17" t="s">
        <v>13</v>
      </c>
      <c r="D94" s="17">
        <v>230834141</v>
      </c>
      <c r="E94" s="17"/>
      <c r="F94" s="17" t="s">
        <v>14</v>
      </c>
      <c r="G94" s="26">
        <v>45199</v>
      </c>
      <c r="H94" s="17"/>
      <c r="I94" s="17"/>
      <c r="J94" s="18">
        <v>686.39</v>
      </c>
      <c r="K94" s="18">
        <v>0</v>
      </c>
      <c r="L94" s="19">
        <v>686.39</v>
      </c>
    </row>
    <row r="95" spans="1:12" x14ac:dyDescent="0.25">
      <c r="A95" s="20" t="s">
        <v>41</v>
      </c>
      <c r="B95" s="21"/>
      <c r="C95" s="21"/>
      <c r="D95" s="21"/>
      <c r="E95" s="21"/>
      <c r="F95" s="21"/>
      <c r="G95" s="21"/>
      <c r="H95" s="21"/>
      <c r="I95" s="21"/>
      <c r="J95" s="22">
        <f>SUM(J94:J94)</f>
        <v>686.39</v>
      </c>
      <c r="K95" s="22">
        <f>SUM(K94:K94)</f>
        <v>0</v>
      </c>
      <c r="L95" s="23">
        <f>SUM(L94:L94)</f>
        <v>686.39</v>
      </c>
    </row>
    <row r="97" spans="1:12" x14ac:dyDescent="0.25">
      <c r="A97" s="16" t="s">
        <v>42</v>
      </c>
      <c r="B97" s="26">
        <v>45169</v>
      </c>
      <c r="C97" s="17" t="s">
        <v>13</v>
      </c>
      <c r="D97" s="17">
        <v>230834170</v>
      </c>
      <c r="E97" s="17"/>
      <c r="F97" s="17" t="s">
        <v>14</v>
      </c>
      <c r="G97" s="26">
        <v>45199</v>
      </c>
      <c r="H97" s="17"/>
      <c r="I97" s="17"/>
      <c r="J97" s="18">
        <v>5863.66</v>
      </c>
      <c r="K97" s="18">
        <v>0</v>
      </c>
      <c r="L97" s="19">
        <v>5863.66</v>
      </c>
    </row>
    <row r="98" spans="1:12" x14ac:dyDescent="0.25">
      <c r="A98" s="20" t="s">
        <v>42</v>
      </c>
      <c r="B98" s="21"/>
      <c r="C98" s="21"/>
      <c r="D98" s="21"/>
      <c r="E98" s="21"/>
      <c r="F98" s="21"/>
      <c r="G98" s="21"/>
      <c r="H98" s="21"/>
      <c r="I98" s="21"/>
      <c r="J98" s="22">
        <f>SUM(J97:J97)</f>
        <v>5863.66</v>
      </c>
      <c r="K98" s="22">
        <f>SUM(K97:K97)</f>
        <v>0</v>
      </c>
      <c r="L98" s="23">
        <f>SUM(L97:L97)</f>
        <v>5863.66</v>
      </c>
    </row>
    <row r="100" spans="1:12" x14ac:dyDescent="0.25">
      <c r="A100" s="16" t="s">
        <v>43</v>
      </c>
      <c r="B100" s="26">
        <v>44835</v>
      </c>
      <c r="C100" s="17" t="s">
        <v>24</v>
      </c>
      <c r="D100" s="17"/>
      <c r="E100" s="17"/>
      <c r="F100" s="17" t="s">
        <v>44</v>
      </c>
      <c r="G100" s="26">
        <v>44835</v>
      </c>
      <c r="H100" s="17"/>
      <c r="I100" s="17"/>
      <c r="J100" s="18">
        <v>0</v>
      </c>
      <c r="K100" s="18">
        <v>2900</v>
      </c>
      <c r="L100" s="19">
        <v>-2900</v>
      </c>
    </row>
    <row r="101" spans="1:12" x14ac:dyDescent="0.25">
      <c r="A101" s="20" t="s">
        <v>43</v>
      </c>
      <c r="B101" s="21"/>
      <c r="C101" s="21"/>
      <c r="D101" s="21"/>
      <c r="E101" s="21"/>
      <c r="F101" s="21"/>
      <c r="G101" s="21"/>
      <c r="H101" s="21"/>
      <c r="I101" s="21"/>
      <c r="J101" s="22">
        <f>SUM(J100:J100)</f>
        <v>0</v>
      </c>
      <c r="K101" s="22">
        <f>SUM(K100:K100)</f>
        <v>2900</v>
      </c>
      <c r="L101" s="23">
        <f>SUM(L100:L100)</f>
        <v>-2900</v>
      </c>
    </row>
    <row r="103" spans="1:12" x14ac:dyDescent="0.25">
      <c r="A103" s="16" t="s">
        <v>45</v>
      </c>
      <c r="B103" s="26">
        <v>45169</v>
      </c>
      <c r="C103" s="17" t="s">
        <v>13</v>
      </c>
      <c r="D103" s="17">
        <v>230834098</v>
      </c>
      <c r="E103" s="17"/>
      <c r="F103" s="17" t="s">
        <v>14</v>
      </c>
      <c r="G103" s="26">
        <v>45199</v>
      </c>
      <c r="H103" s="17"/>
      <c r="I103" s="17"/>
      <c r="J103" s="18">
        <v>889.58</v>
      </c>
      <c r="K103" s="18">
        <v>0</v>
      </c>
      <c r="L103" s="19">
        <v>889.58</v>
      </c>
    </row>
    <row r="104" spans="1:12" x14ac:dyDescent="0.25">
      <c r="A104" s="20" t="s">
        <v>45</v>
      </c>
      <c r="B104" s="21"/>
      <c r="C104" s="21"/>
      <c r="D104" s="21"/>
      <c r="E104" s="21"/>
      <c r="F104" s="21"/>
      <c r="G104" s="21"/>
      <c r="H104" s="21"/>
      <c r="I104" s="21"/>
      <c r="J104" s="22">
        <f>SUM(J103:J103)</f>
        <v>889.58</v>
      </c>
      <c r="K104" s="22">
        <f>SUM(K103:K103)</f>
        <v>0</v>
      </c>
      <c r="L104" s="23">
        <f>SUM(L103:L103)</f>
        <v>889.58</v>
      </c>
    </row>
    <row r="106" spans="1:12" x14ac:dyDescent="0.25">
      <c r="A106" s="6" t="s">
        <v>46</v>
      </c>
      <c r="B106" s="8">
        <v>45169</v>
      </c>
      <c r="C106" s="9" t="s">
        <v>13</v>
      </c>
      <c r="D106" s="9">
        <v>230834101</v>
      </c>
      <c r="E106" s="9"/>
      <c r="F106" s="9" t="s">
        <v>14</v>
      </c>
      <c r="G106" s="8">
        <v>45199</v>
      </c>
      <c r="H106" s="9"/>
      <c r="I106" s="9"/>
      <c r="J106" s="10">
        <v>686.39</v>
      </c>
      <c r="K106" s="10">
        <v>0</v>
      </c>
      <c r="L106" s="14">
        <v>686.39</v>
      </c>
    </row>
    <row r="107" spans="1:12" x14ac:dyDescent="0.25">
      <c r="A107" s="24" t="s">
        <v>46</v>
      </c>
      <c r="B107" s="4">
        <v>45169</v>
      </c>
      <c r="C107" t="s">
        <v>13</v>
      </c>
      <c r="D107">
        <v>230834066</v>
      </c>
      <c r="F107" t="s">
        <v>14</v>
      </c>
      <c r="G107" s="4">
        <v>45197</v>
      </c>
      <c r="J107" s="5">
        <v>686.39</v>
      </c>
      <c r="K107" s="5">
        <v>0</v>
      </c>
      <c r="L107" s="25">
        <v>686.39</v>
      </c>
    </row>
    <row r="108" spans="1:12" x14ac:dyDescent="0.25">
      <c r="A108" s="24" t="s">
        <v>46</v>
      </c>
      <c r="B108" s="4">
        <v>45169</v>
      </c>
      <c r="C108" t="s">
        <v>13</v>
      </c>
      <c r="D108">
        <v>230834021</v>
      </c>
      <c r="F108" t="s">
        <v>14</v>
      </c>
      <c r="G108" s="4">
        <v>45190</v>
      </c>
      <c r="J108" s="5">
        <v>686.39</v>
      </c>
      <c r="K108" s="5">
        <v>0</v>
      </c>
      <c r="L108" s="25">
        <v>686.39</v>
      </c>
    </row>
    <row r="109" spans="1:12" x14ac:dyDescent="0.25">
      <c r="A109" s="24" t="s">
        <v>46</v>
      </c>
      <c r="B109" s="4">
        <v>45169</v>
      </c>
      <c r="C109" t="s">
        <v>13</v>
      </c>
      <c r="D109">
        <v>230834102</v>
      </c>
      <c r="F109" t="s">
        <v>14</v>
      </c>
      <c r="G109" s="4">
        <v>45199</v>
      </c>
      <c r="J109" s="5">
        <v>686.39</v>
      </c>
      <c r="K109" s="5">
        <v>0</v>
      </c>
      <c r="L109" s="25">
        <v>686.39</v>
      </c>
    </row>
    <row r="110" spans="1:12" x14ac:dyDescent="0.25">
      <c r="A110" s="24" t="s">
        <v>46</v>
      </c>
      <c r="B110" s="4">
        <v>45169</v>
      </c>
      <c r="C110" t="s">
        <v>13</v>
      </c>
      <c r="D110">
        <v>230834069</v>
      </c>
      <c r="F110" t="s">
        <v>14</v>
      </c>
      <c r="G110" s="4">
        <v>45197</v>
      </c>
      <c r="J110" s="5">
        <v>686.39</v>
      </c>
      <c r="K110" s="5">
        <v>0</v>
      </c>
      <c r="L110" s="25">
        <v>686.39</v>
      </c>
    </row>
    <row r="111" spans="1:12" x14ac:dyDescent="0.25">
      <c r="A111" s="24" t="s">
        <v>46</v>
      </c>
      <c r="B111" s="4">
        <v>45169</v>
      </c>
      <c r="C111" t="s">
        <v>13</v>
      </c>
      <c r="D111">
        <v>230834067</v>
      </c>
      <c r="F111" t="s">
        <v>14</v>
      </c>
      <c r="G111" s="4">
        <v>45197</v>
      </c>
      <c r="J111" s="5">
        <v>686.39</v>
      </c>
      <c r="K111" s="5">
        <v>0</v>
      </c>
      <c r="L111" s="25">
        <v>686.39</v>
      </c>
    </row>
    <row r="112" spans="1:12" x14ac:dyDescent="0.25">
      <c r="A112" s="24" t="s">
        <v>46</v>
      </c>
      <c r="B112" s="4">
        <v>45169</v>
      </c>
      <c r="C112" t="s">
        <v>13</v>
      </c>
      <c r="D112">
        <v>230834068</v>
      </c>
      <c r="F112" t="s">
        <v>14</v>
      </c>
      <c r="G112" s="4">
        <v>45197</v>
      </c>
      <c r="J112" s="5">
        <v>686.39</v>
      </c>
      <c r="K112" s="5">
        <v>0</v>
      </c>
      <c r="L112" s="25">
        <v>686.39</v>
      </c>
    </row>
    <row r="113" spans="1:12" x14ac:dyDescent="0.25">
      <c r="A113" s="24" t="s">
        <v>46</v>
      </c>
      <c r="B113" s="4">
        <v>45169</v>
      </c>
      <c r="C113" t="s">
        <v>13</v>
      </c>
      <c r="D113">
        <v>230834022</v>
      </c>
      <c r="F113" t="s">
        <v>14</v>
      </c>
      <c r="G113" s="4">
        <v>45190</v>
      </c>
      <c r="J113" s="5">
        <v>686.39</v>
      </c>
      <c r="K113" s="5">
        <v>0</v>
      </c>
      <c r="L113" s="25">
        <v>686.39</v>
      </c>
    </row>
    <row r="114" spans="1:12" x14ac:dyDescent="0.25">
      <c r="A114" s="7" t="s">
        <v>46</v>
      </c>
      <c r="B114" s="11">
        <v>45169</v>
      </c>
      <c r="C114" s="12" t="s">
        <v>13</v>
      </c>
      <c r="D114" s="12">
        <v>230834103</v>
      </c>
      <c r="E114" s="12"/>
      <c r="F114" s="12" t="s">
        <v>14</v>
      </c>
      <c r="G114" s="11">
        <v>45199</v>
      </c>
      <c r="H114" s="12"/>
      <c r="I114" s="12"/>
      <c r="J114" s="13">
        <v>686.39</v>
      </c>
      <c r="K114" s="13">
        <v>0</v>
      </c>
      <c r="L114" s="15">
        <v>686.39</v>
      </c>
    </row>
    <row r="115" spans="1:12" x14ac:dyDescent="0.25">
      <c r="A115" s="20" t="s">
        <v>46</v>
      </c>
      <c r="B115" s="21"/>
      <c r="C115" s="21"/>
      <c r="D115" s="21"/>
      <c r="E115" s="21"/>
      <c r="F115" s="21"/>
      <c r="G115" s="21"/>
      <c r="H115" s="21"/>
      <c r="I115" s="21"/>
      <c r="J115" s="22">
        <f>SUM(J106:J114)</f>
        <v>6177.51</v>
      </c>
      <c r="K115" s="22">
        <f>SUM(K106:K114)</f>
        <v>0</v>
      </c>
      <c r="L115" s="23">
        <f>SUM(L106:L114)</f>
        <v>6177.51</v>
      </c>
    </row>
    <row r="117" spans="1:12" x14ac:dyDescent="0.25">
      <c r="A117" s="16" t="s">
        <v>47</v>
      </c>
      <c r="B117" s="26">
        <v>45169</v>
      </c>
      <c r="C117" s="17" t="s">
        <v>13</v>
      </c>
      <c r="D117" s="17">
        <v>230834104</v>
      </c>
      <c r="E117" s="17"/>
      <c r="F117" s="17" t="s">
        <v>14</v>
      </c>
      <c r="G117" s="26">
        <v>45199</v>
      </c>
      <c r="H117" s="17"/>
      <c r="I117" s="17"/>
      <c r="J117" s="18">
        <v>18452.330000000002</v>
      </c>
      <c r="K117" s="18">
        <v>0</v>
      </c>
      <c r="L117" s="19">
        <v>18452.330000000002</v>
      </c>
    </row>
    <row r="118" spans="1:12" x14ac:dyDescent="0.25">
      <c r="A118" s="20" t="s">
        <v>47</v>
      </c>
      <c r="B118" s="21"/>
      <c r="C118" s="21"/>
      <c r="D118" s="21"/>
      <c r="E118" s="21"/>
      <c r="F118" s="21"/>
      <c r="G118" s="21"/>
      <c r="H118" s="21"/>
      <c r="I118" s="21"/>
      <c r="J118" s="22">
        <f>SUM(J117:J117)</f>
        <v>18452.330000000002</v>
      </c>
      <c r="K118" s="22">
        <f>SUM(K117:K117)</f>
        <v>0</v>
      </c>
      <c r="L118" s="23">
        <f>SUM(L117:L117)</f>
        <v>18452.330000000002</v>
      </c>
    </row>
    <row r="120" spans="1:12" x14ac:dyDescent="0.25">
      <c r="A120" s="16" t="s">
        <v>48</v>
      </c>
      <c r="B120" s="26">
        <v>45169</v>
      </c>
      <c r="C120" s="17" t="s">
        <v>13</v>
      </c>
      <c r="D120" s="17">
        <v>230834154</v>
      </c>
      <c r="E120" s="17"/>
      <c r="F120" s="17" t="s">
        <v>14</v>
      </c>
      <c r="G120" s="26">
        <v>45199</v>
      </c>
      <c r="H120" s="17"/>
      <c r="I120" s="17"/>
      <c r="J120" s="18">
        <v>6300.36</v>
      </c>
      <c r="K120" s="18">
        <v>0</v>
      </c>
      <c r="L120" s="19">
        <v>6300.36</v>
      </c>
    </row>
    <row r="121" spans="1:12" x14ac:dyDescent="0.25">
      <c r="A121" s="20" t="s">
        <v>48</v>
      </c>
      <c r="B121" s="21"/>
      <c r="C121" s="21"/>
      <c r="D121" s="21"/>
      <c r="E121" s="21"/>
      <c r="F121" s="21"/>
      <c r="G121" s="21"/>
      <c r="H121" s="21"/>
      <c r="I121" s="21"/>
      <c r="J121" s="22">
        <f>SUM(J120:J120)</f>
        <v>6300.36</v>
      </c>
      <c r="K121" s="22">
        <f>SUM(K120:K120)</f>
        <v>0</v>
      </c>
      <c r="L121" s="23">
        <f>SUM(L120:L120)</f>
        <v>6300.36</v>
      </c>
    </row>
    <row r="123" spans="1:12" x14ac:dyDescent="0.25">
      <c r="A123" s="6" t="s">
        <v>49</v>
      </c>
      <c r="B123" s="8">
        <v>44926</v>
      </c>
      <c r="C123" s="9" t="s">
        <v>13</v>
      </c>
      <c r="D123" s="9">
        <v>221232529</v>
      </c>
      <c r="E123" s="9"/>
      <c r="F123" s="9" t="s">
        <v>50</v>
      </c>
      <c r="G123" s="8">
        <v>44946</v>
      </c>
      <c r="H123" s="9"/>
      <c r="I123" s="9"/>
      <c r="J123" s="10">
        <v>629</v>
      </c>
      <c r="K123" s="10">
        <v>0</v>
      </c>
      <c r="L123" s="14">
        <v>629</v>
      </c>
    </row>
    <row r="124" spans="1:12" x14ac:dyDescent="0.25">
      <c r="A124" s="24" t="s">
        <v>49</v>
      </c>
      <c r="B124" s="4">
        <v>45107</v>
      </c>
      <c r="C124" t="s">
        <v>13</v>
      </c>
      <c r="D124">
        <v>230633560</v>
      </c>
      <c r="F124" t="s">
        <v>28</v>
      </c>
      <c r="G124" s="4">
        <v>45130</v>
      </c>
      <c r="J124" s="5">
        <v>648.95000000000005</v>
      </c>
      <c r="K124" s="5">
        <v>0</v>
      </c>
      <c r="L124" s="25">
        <v>648.95000000000005</v>
      </c>
    </row>
    <row r="125" spans="1:12" x14ac:dyDescent="0.25">
      <c r="A125" s="24" t="s">
        <v>49</v>
      </c>
      <c r="B125" s="4">
        <v>45169</v>
      </c>
      <c r="C125" t="s">
        <v>13</v>
      </c>
      <c r="D125">
        <v>230833996</v>
      </c>
      <c r="F125" t="s">
        <v>14</v>
      </c>
      <c r="G125" s="4">
        <v>45179</v>
      </c>
      <c r="J125" s="5">
        <v>634.19000000000005</v>
      </c>
      <c r="K125" s="5">
        <v>0</v>
      </c>
      <c r="L125" s="25">
        <v>634.19000000000005</v>
      </c>
    </row>
    <row r="126" spans="1:12" x14ac:dyDescent="0.25">
      <c r="A126" s="24" t="s">
        <v>49</v>
      </c>
      <c r="B126" s="4">
        <v>45169</v>
      </c>
      <c r="C126" t="s">
        <v>13</v>
      </c>
      <c r="D126">
        <v>230833995</v>
      </c>
      <c r="F126" t="s">
        <v>14</v>
      </c>
      <c r="G126" s="4">
        <v>45183</v>
      </c>
      <c r="J126" s="5">
        <v>591.20000000000005</v>
      </c>
      <c r="K126" s="5">
        <v>0</v>
      </c>
      <c r="L126" s="25">
        <v>591.20000000000005</v>
      </c>
    </row>
    <row r="127" spans="1:12" x14ac:dyDescent="0.25">
      <c r="A127" s="24" t="s">
        <v>49</v>
      </c>
      <c r="B127" s="4">
        <v>45169</v>
      </c>
      <c r="C127" t="s">
        <v>13</v>
      </c>
      <c r="D127">
        <v>230834001</v>
      </c>
      <c r="F127" t="s">
        <v>14</v>
      </c>
      <c r="G127" s="4">
        <v>45185</v>
      </c>
      <c r="J127" s="5">
        <v>120</v>
      </c>
      <c r="K127" s="5">
        <v>0</v>
      </c>
      <c r="L127" s="25">
        <v>120</v>
      </c>
    </row>
    <row r="128" spans="1:12" x14ac:dyDescent="0.25">
      <c r="A128" s="24" t="s">
        <v>49</v>
      </c>
      <c r="B128" s="4">
        <v>45169</v>
      </c>
      <c r="C128" t="s">
        <v>13</v>
      </c>
      <c r="D128">
        <v>230833997</v>
      </c>
      <c r="F128" t="s">
        <v>14</v>
      </c>
      <c r="G128" s="4">
        <v>45178</v>
      </c>
      <c r="J128" s="5">
        <v>634.19000000000005</v>
      </c>
      <c r="K128" s="5">
        <v>0</v>
      </c>
      <c r="L128" s="25">
        <v>634.19000000000005</v>
      </c>
    </row>
    <row r="129" spans="1:12" x14ac:dyDescent="0.25">
      <c r="A129" s="24" t="s">
        <v>49</v>
      </c>
      <c r="B129" s="4">
        <v>45169</v>
      </c>
      <c r="C129" t="s">
        <v>13</v>
      </c>
      <c r="D129">
        <v>230833998</v>
      </c>
      <c r="F129" t="s">
        <v>14</v>
      </c>
      <c r="G129" s="4">
        <v>45178</v>
      </c>
      <c r="J129" s="5">
        <v>634.19000000000005</v>
      </c>
      <c r="K129" s="5">
        <v>0</v>
      </c>
      <c r="L129" s="25">
        <v>634.19000000000005</v>
      </c>
    </row>
    <row r="130" spans="1:12" x14ac:dyDescent="0.25">
      <c r="A130" s="24" t="s">
        <v>49</v>
      </c>
      <c r="B130" s="4">
        <v>45169</v>
      </c>
      <c r="C130" t="s">
        <v>13</v>
      </c>
      <c r="D130">
        <v>230834065</v>
      </c>
      <c r="F130" t="s">
        <v>14</v>
      </c>
      <c r="G130" s="4">
        <v>45197</v>
      </c>
      <c r="J130" s="5">
        <v>754.19</v>
      </c>
      <c r="K130" s="5">
        <v>0</v>
      </c>
      <c r="L130" s="25">
        <v>754.19</v>
      </c>
    </row>
    <row r="131" spans="1:12" x14ac:dyDescent="0.25">
      <c r="A131" s="7" t="s">
        <v>49</v>
      </c>
      <c r="B131" s="11">
        <v>45169</v>
      </c>
      <c r="C131" s="12" t="s">
        <v>13</v>
      </c>
      <c r="D131" s="12">
        <v>230834064</v>
      </c>
      <c r="E131" s="12"/>
      <c r="F131" s="12" t="s">
        <v>14</v>
      </c>
      <c r="G131" s="11">
        <v>45197</v>
      </c>
      <c r="H131" s="12"/>
      <c r="I131" s="12"/>
      <c r="J131" s="13">
        <v>634.19000000000005</v>
      </c>
      <c r="K131" s="13">
        <v>0</v>
      </c>
      <c r="L131" s="15">
        <v>634.19000000000005</v>
      </c>
    </row>
    <row r="132" spans="1:12" x14ac:dyDescent="0.25">
      <c r="A132" s="20" t="s">
        <v>49</v>
      </c>
      <c r="B132" s="21"/>
      <c r="C132" s="21"/>
      <c r="D132" s="21"/>
      <c r="E132" s="21"/>
      <c r="F132" s="21"/>
      <c r="G132" s="21"/>
      <c r="H132" s="21"/>
      <c r="I132" s="21"/>
      <c r="J132" s="22">
        <f>SUM(J123:J131)</f>
        <v>5280.1</v>
      </c>
      <c r="K132" s="22">
        <f>SUM(K123:K131)</f>
        <v>0</v>
      </c>
      <c r="L132" s="23">
        <f>SUM(L123:L131)</f>
        <v>5280.1</v>
      </c>
    </row>
    <row r="134" spans="1:12" x14ac:dyDescent="0.25">
      <c r="A134" s="6" t="s">
        <v>51</v>
      </c>
      <c r="B134" s="8">
        <v>45169</v>
      </c>
      <c r="C134" s="9" t="s">
        <v>13</v>
      </c>
      <c r="D134" s="9">
        <v>230834106</v>
      </c>
      <c r="E134" s="9"/>
      <c r="F134" s="9" t="s">
        <v>14</v>
      </c>
      <c r="G134" s="8">
        <v>45199</v>
      </c>
      <c r="H134" s="9"/>
      <c r="I134" s="9"/>
      <c r="J134" s="10">
        <v>2022.04</v>
      </c>
      <c r="K134" s="10">
        <v>0</v>
      </c>
      <c r="L134" s="14">
        <v>2022.04</v>
      </c>
    </row>
    <row r="135" spans="1:12" x14ac:dyDescent="0.25">
      <c r="A135" s="7" t="s">
        <v>51</v>
      </c>
      <c r="B135" s="11">
        <v>45169</v>
      </c>
      <c r="C135" s="12" t="s">
        <v>13</v>
      </c>
      <c r="D135" s="12">
        <v>230834107</v>
      </c>
      <c r="E135" s="12"/>
      <c r="F135" s="12" t="s">
        <v>14</v>
      </c>
      <c r="G135" s="11">
        <v>45199</v>
      </c>
      <c r="H135" s="12"/>
      <c r="I135" s="12"/>
      <c r="J135" s="13">
        <v>4508.6400000000003</v>
      </c>
      <c r="K135" s="13">
        <v>0</v>
      </c>
      <c r="L135" s="15">
        <v>4508.6400000000003</v>
      </c>
    </row>
    <row r="136" spans="1:12" x14ac:dyDescent="0.25">
      <c r="A136" s="20" t="s">
        <v>51</v>
      </c>
      <c r="B136" s="21"/>
      <c r="C136" s="21"/>
      <c r="D136" s="21"/>
      <c r="E136" s="21"/>
      <c r="F136" s="21"/>
      <c r="G136" s="21"/>
      <c r="H136" s="21"/>
      <c r="I136" s="21"/>
      <c r="J136" s="22">
        <f>SUM(J134:J135)</f>
        <v>6530.68</v>
      </c>
      <c r="K136" s="22">
        <f>SUM(K134:K135)</f>
        <v>0</v>
      </c>
      <c r="L136" s="23">
        <f>SUM(L134:L135)</f>
        <v>6530.68</v>
      </c>
    </row>
    <row r="138" spans="1:12" x14ac:dyDescent="0.25">
      <c r="A138" s="16" t="s">
        <v>52</v>
      </c>
      <c r="B138" s="26">
        <v>45169</v>
      </c>
      <c r="C138" s="17" t="s">
        <v>13</v>
      </c>
      <c r="D138" s="17">
        <v>230834165</v>
      </c>
      <c r="E138" s="17"/>
      <c r="F138" s="17" t="s">
        <v>14</v>
      </c>
      <c r="G138" s="26">
        <v>45199</v>
      </c>
      <c r="H138" s="17"/>
      <c r="I138" s="17"/>
      <c r="J138" s="18">
        <v>452.49</v>
      </c>
      <c r="K138" s="18">
        <v>0</v>
      </c>
      <c r="L138" s="19">
        <v>452.49</v>
      </c>
    </row>
    <row r="139" spans="1:12" x14ac:dyDescent="0.25">
      <c r="A139" s="20" t="s">
        <v>52</v>
      </c>
      <c r="B139" s="21"/>
      <c r="C139" s="21"/>
      <c r="D139" s="21"/>
      <c r="E139" s="21"/>
      <c r="F139" s="21"/>
      <c r="G139" s="21"/>
      <c r="H139" s="21"/>
      <c r="I139" s="21"/>
      <c r="J139" s="22">
        <f>SUM(J138:J138)</f>
        <v>452.49</v>
      </c>
      <c r="K139" s="22">
        <f>SUM(K138:K138)</f>
        <v>0</v>
      </c>
      <c r="L139" s="23">
        <f>SUM(L138:L138)</f>
        <v>452.49</v>
      </c>
    </row>
    <row r="141" spans="1:12" x14ac:dyDescent="0.25">
      <c r="A141" s="6" t="s">
        <v>53</v>
      </c>
      <c r="B141" s="8">
        <v>45169</v>
      </c>
      <c r="C141" s="9" t="s">
        <v>13</v>
      </c>
      <c r="D141" s="9">
        <v>230834108</v>
      </c>
      <c r="E141" s="9"/>
      <c r="F141" s="9" t="s">
        <v>14</v>
      </c>
      <c r="G141" s="8">
        <v>45199</v>
      </c>
      <c r="H141" s="9"/>
      <c r="I141" s="9"/>
      <c r="J141" s="10">
        <v>686.39</v>
      </c>
      <c r="K141" s="10">
        <v>0</v>
      </c>
      <c r="L141" s="14">
        <v>686.39</v>
      </c>
    </row>
    <row r="142" spans="1:12" x14ac:dyDescent="0.25">
      <c r="A142" s="24" t="s">
        <v>53</v>
      </c>
      <c r="B142" s="4">
        <v>45169</v>
      </c>
      <c r="C142" t="s">
        <v>13</v>
      </c>
      <c r="D142">
        <v>230834025</v>
      </c>
      <c r="F142" t="s">
        <v>14</v>
      </c>
      <c r="G142" s="4">
        <v>45190</v>
      </c>
      <c r="J142" s="5">
        <v>686.39</v>
      </c>
      <c r="K142" s="5">
        <v>0</v>
      </c>
      <c r="L142" s="25">
        <v>686.39</v>
      </c>
    </row>
    <row r="143" spans="1:12" x14ac:dyDescent="0.25">
      <c r="A143" s="24" t="s">
        <v>53</v>
      </c>
      <c r="B143" s="4">
        <v>45169</v>
      </c>
      <c r="C143" t="s">
        <v>13</v>
      </c>
      <c r="D143">
        <v>230834026</v>
      </c>
      <c r="F143" t="s">
        <v>14</v>
      </c>
      <c r="G143" s="4">
        <v>45190</v>
      </c>
      <c r="J143" s="5">
        <v>686.39</v>
      </c>
      <c r="K143" s="5">
        <v>0</v>
      </c>
      <c r="L143" s="25">
        <v>686.39</v>
      </c>
    </row>
    <row r="144" spans="1:12" x14ac:dyDescent="0.25">
      <c r="A144" s="24" t="s">
        <v>53</v>
      </c>
      <c r="B144" s="4">
        <v>45169</v>
      </c>
      <c r="C144" t="s">
        <v>13</v>
      </c>
      <c r="D144">
        <v>230834082</v>
      </c>
      <c r="F144" t="s">
        <v>14</v>
      </c>
      <c r="G144" s="4">
        <v>45199</v>
      </c>
      <c r="J144" s="5">
        <v>686.39</v>
      </c>
      <c r="K144" s="5">
        <v>0</v>
      </c>
      <c r="L144" s="25">
        <v>686.39</v>
      </c>
    </row>
    <row r="145" spans="1:12" x14ac:dyDescent="0.25">
      <c r="A145" s="24" t="s">
        <v>53</v>
      </c>
      <c r="B145" s="4">
        <v>45169</v>
      </c>
      <c r="C145" t="s">
        <v>13</v>
      </c>
      <c r="D145">
        <v>230834024</v>
      </c>
      <c r="F145" t="s">
        <v>14</v>
      </c>
      <c r="G145" s="4">
        <v>45190</v>
      </c>
      <c r="J145" s="5">
        <v>686.39</v>
      </c>
      <c r="K145" s="5">
        <v>0</v>
      </c>
      <c r="L145" s="25">
        <v>686.39</v>
      </c>
    </row>
    <row r="146" spans="1:12" x14ac:dyDescent="0.25">
      <c r="A146" s="24" t="s">
        <v>53</v>
      </c>
      <c r="B146" s="4">
        <v>45169</v>
      </c>
      <c r="C146" t="s">
        <v>13</v>
      </c>
      <c r="D146">
        <v>230834023</v>
      </c>
      <c r="F146" t="s">
        <v>14</v>
      </c>
      <c r="G146" s="4">
        <v>45190</v>
      </c>
      <c r="J146" s="5">
        <v>686.39</v>
      </c>
      <c r="K146" s="5">
        <v>0</v>
      </c>
      <c r="L146" s="25">
        <v>686.39</v>
      </c>
    </row>
    <row r="147" spans="1:12" x14ac:dyDescent="0.25">
      <c r="A147" s="7" t="s">
        <v>53</v>
      </c>
      <c r="B147" s="11">
        <v>45169</v>
      </c>
      <c r="C147" s="12" t="s">
        <v>13</v>
      </c>
      <c r="D147" s="12">
        <v>230834109</v>
      </c>
      <c r="E147" s="12"/>
      <c r="F147" s="12" t="s">
        <v>14</v>
      </c>
      <c r="G147" s="11">
        <v>45199</v>
      </c>
      <c r="H147" s="12"/>
      <c r="I147" s="12"/>
      <c r="J147" s="13">
        <v>686.39</v>
      </c>
      <c r="K147" s="13">
        <v>0</v>
      </c>
      <c r="L147" s="15">
        <v>686.39</v>
      </c>
    </row>
    <row r="148" spans="1:12" x14ac:dyDescent="0.25">
      <c r="A148" s="20" t="s">
        <v>53</v>
      </c>
      <c r="B148" s="21"/>
      <c r="C148" s="21"/>
      <c r="D148" s="21"/>
      <c r="E148" s="21"/>
      <c r="F148" s="21"/>
      <c r="G148" s="21"/>
      <c r="H148" s="21"/>
      <c r="I148" s="21"/>
      <c r="J148" s="22">
        <f>SUM(J141:J147)</f>
        <v>4804.7299999999996</v>
      </c>
      <c r="K148" s="22">
        <f>SUM(K141:K147)</f>
        <v>0</v>
      </c>
      <c r="L148" s="23">
        <f>SUM(L141:L147)</f>
        <v>4804.7299999999996</v>
      </c>
    </row>
    <row r="150" spans="1:12" x14ac:dyDescent="0.25">
      <c r="A150" s="6" t="s">
        <v>54</v>
      </c>
      <c r="B150" s="8">
        <v>45169</v>
      </c>
      <c r="C150" s="9" t="s">
        <v>13</v>
      </c>
      <c r="D150" s="9">
        <v>230834155</v>
      </c>
      <c r="E150" s="9"/>
      <c r="F150" s="9" t="s">
        <v>14</v>
      </c>
      <c r="G150" s="8">
        <v>45199</v>
      </c>
      <c r="H150" s="9"/>
      <c r="I150" s="9"/>
      <c r="J150" s="10">
        <v>2828.93</v>
      </c>
      <c r="K150" s="10">
        <v>0</v>
      </c>
      <c r="L150" s="14">
        <v>2828.93</v>
      </c>
    </row>
    <row r="151" spans="1:12" x14ac:dyDescent="0.25">
      <c r="A151" s="24" t="s">
        <v>54</v>
      </c>
      <c r="B151" s="4">
        <v>45169</v>
      </c>
      <c r="C151" t="s">
        <v>13</v>
      </c>
      <c r="D151">
        <v>230834158</v>
      </c>
      <c r="F151" t="s">
        <v>14</v>
      </c>
      <c r="G151" s="4">
        <v>45199</v>
      </c>
      <c r="J151" s="5">
        <v>4988.5200000000004</v>
      </c>
      <c r="K151" s="5">
        <v>0</v>
      </c>
      <c r="L151" s="25">
        <v>4988.5200000000004</v>
      </c>
    </row>
    <row r="152" spans="1:12" x14ac:dyDescent="0.25">
      <c r="A152" s="24" t="s">
        <v>54</v>
      </c>
      <c r="B152" s="4">
        <v>45169</v>
      </c>
      <c r="C152" t="s">
        <v>13</v>
      </c>
      <c r="D152">
        <v>230834157</v>
      </c>
      <c r="F152" t="s">
        <v>14</v>
      </c>
      <c r="G152" s="4">
        <v>45199</v>
      </c>
      <c r="J152" s="5">
        <v>782.38</v>
      </c>
      <c r="K152" s="5">
        <v>0</v>
      </c>
      <c r="L152" s="25">
        <v>782.38</v>
      </c>
    </row>
    <row r="153" spans="1:12" x14ac:dyDescent="0.25">
      <c r="A153" s="7" t="s">
        <v>54</v>
      </c>
      <c r="B153" s="11">
        <v>45169</v>
      </c>
      <c r="C153" s="12" t="s">
        <v>13</v>
      </c>
      <c r="D153" s="12">
        <v>230834156</v>
      </c>
      <c r="E153" s="12"/>
      <c r="F153" s="12" t="s">
        <v>14</v>
      </c>
      <c r="G153" s="11">
        <v>45199</v>
      </c>
      <c r="H153" s="12"/>
      <c r="I153" s="12"/>
      <c r="J153" s="13">
        <v>926.15</v>
      </c>
      <c r="K153" s="13">
        <v>0</v>
      </c>
      <c r="L153" s="15">
        <v>926.15</v>
      </c>
    </row>
    <row r="154" spans="1:12" x14ac:dyDescent="0.25">
      <c r="A154" s="20" t="s">
        <v>54</v>
      </c>
      <c r="B154" s="21"/>
      <c r="C154" s="21"/>
      <c r="D154" s="21"/>
      <c r="E154" s="21"/>
      <c r="F154" s="21"/>
      <c r="G154" s="21"/>
      <c r="H154" s="21"/>
      <c r="I154" s="21"/>
      <c r="J154" s="22">
        <f>SUM(J150:J153)</f>
        <v>9525.98</v>
      </c>
      <c r="K154" s="22">
        <f>SUM(K150:K153)</f>
        <v>0</v>
      </c>
      <c r="L154" s="23">
        <f>SUM(L150:L153)</f>
        <v>9525.98</v>
      </c>
    </row>
    <row r="156" spans="1:12" x14ac:dyDescent="0.25">
      <c r="A156" s="6" t="s">
        <v>55</v>
      </c>
      <c r="B156" s="8">
        <v>45107</v>
      </c>
      <c r="C156" s="9" t="s">
        <v>13</v>
      </c>
      <c r="D156" s="9">
        <v>230633477</v>
      </c>
      <c r="E156" s="9"/>
      <c r="F156" s="9" t="s">
        <v>28</v>
      </c>
      <c r="G156" s="8">
        <v>45120</v>
      </c>
      <c r="H156" s="9"/>
      <c r="I156" s="9"/>
      <c r="J156" s="10">
        <v>300</v>
      </c>
      <c r="K156" s="10">
        <v>0</v>
      </c>
      <c r="L156" s="14">
        <v>300</v>
      </c>
    </row>
    <row r="157" spans="1:12" x14ac:dyDescent="0.25">
      <c r="A157" s="24" t="s">
        <v>55</v>
      </c>
      <c r="B157" s="4">
        <v>45107</v>
      </c>
      <c r="C157" t="s">
        <v>13</v>
      </c>
      <c r="D157">
        <v>230633540</v>
      </c>
      <c r="F157" t="s">
        <v>28</v>
      </c>
      <c r="G157" s="4">
        <v>45129</v>
      </c>
      <c r="J157" s="5">
        <v>180</v>
      </c>
      <c r="K157" s="5">
        <v>0</v>
      </c>
      <c r="L157" s="25">
        <v>180</v>
      </c>
    </row>
    <row r="158" spans="1:12" x14ac:dyDescent="0.25">
      <c r="A158" s="7" t="s">
        <v>55</v>
      </c>
      <c r="B158" s="11">
        <v>45169</v>
      </c>
      <c r="C158" s="12" t="s">
        <v>13</v>
      </c>
      <c r="D158" s="12">
        <v>230834063</v>
      </c>
      <c r="E158" s="12"/>
      <c r="F158" s="12" t="s">
        <v>14</v>
      </c>
      <c r="G158" s="11">
        <v>45194</v>
      </c>
      <c r="H158" s="12"/>
      <c r="I158" s="12"/>
      <c r="J158" s="13">
        <v>1980</v>
      </c>
      <c r="K158" s="13">
        <v>0</v>
      </c>
      <c r="L158" s="15">
        <v>1980</v>
      </c>
    </row>
    <row r="159" spans="1:12" x14ac:dyDescent="0.25">
      <c r="A159" s="20" t="s">
        <v>55</v>
      </c>
      <c r="B159" s="21"/>
      <c r="C159" s="21"/>
      <c r="D159" s="21"/>
      <c r="E159" s="21"/>
      <c r="F159" s="21"/>
      <c r="G159" s="21"/>
      <c r="H159" s="21"/>
      <c r="I159" s="21"/>
      <c r="J159" s="22">
        <f>SUM(J156:J158)</f>
        <v>2460</v>
      </c>
      <c r="K159" s="22">
        <f>SUM(K156:K158)</f>
        <v>0</v>
      </c>
      <c r="L159" s="23">
        <f>SUM(L156:L158)</f>
        <v>2460</v>
      </c>
    </row>
    <row r="161" spans="1:12" x14ac:dyDescent="0.25">
      <c r="A161" s="6" t="s">
        <v>56</v>
      </c>
      <c r="B161" s="8">
        <v>45169</v>
      </c>
      <c r="C161" s="9" t="s">
        <v>26</v>
      </c>
      <c r="D161" s="9"/>
      <c r="E161" s="9"/>
      <c r="F161" s="9" t="s">
        <v>57</v>
      </c>
      <c r="G161" s="8">
        <v>45169</v>
      </c>
      <c r="H161" s="9"/>
      <c r="I161" s="9"/>
      <c r="J161" s="10">
        <v>0</v>
      </c>
      <c r="K161" s="10">
        <v>40</v>
      </c>
      <c r="L161" s="14">
        <v>-40</v>
      </c>
    </row>
    <row r="162" spans="1:12" x14ac:dyDescent="0.25">
      <c r="A162" s="7" t="s">
        <v>56</v>
      </c>
      <c r="B162" s="11">
        <v>45169</v>
      </c>
      <c r="C162" s="12" t="s">
        <v>13</v>
      </c>
      <c r="D162" s="12">
        <v>230834163</v>
      </c>
      <c r="E162" s="12"/>
      <c r="F162" s="12" t="s">
        <v>14</v>
      </c>
      <c r="G162" s="11">
        <v>45199</v>
      </c>
      <c r="H162" s="12"/>
      <c r="I162" s="12"/>
      <c r="J162" s="13">
        <v>2325</v>
      </c>
      <c r="K162" s="13">
        <v>0</v>
      </c>
      <c r="L162" s="15">
        <v>2325</v>
      </c>
    </row>
    <row r="163" spans="1:12" x14ac:dyDescent="0.25">
      <c r="A163" s="20" t="s">
        <v>56</v>
      </c>
      <c r="B163" s="21"/>
      <c r="C163" s="21"/>
      <c r="D163" s="21"/>
      <c r="E163" s="21"/>
      <c r="F163" s="21"/>
      <c r="G163" s="21"/>
      <c r="H163" s="21"/>
      <c r="I163" s="21"/>
      <c r="J163" s="22">
        <f>SUM(J161:J162)</f>
        <v>2325</v>
      </c>
      <c r="K163" s="22">
        <f>SUM(K161:K162)</f>
        <v>40</v>
      </c>
      <c r="L163" s="23">
        <f>SUM(L161:L162)</f>
        <v>2285</v>
      </c>
    </row>
    <row r="165" spans="1:12" x14ac:dyDescent="0.25">
      <c r="A165" s="6" t="s">
        <v>58</v>
      </c>
      <c r="B165" s="8">
        <v>45169</v>
      </c>
      <c r="C165" s="9" t="s">
        <v>13</v>
      </c>
      <c r="D165" s="9">
        <v>230834159</v>
      </c>
      <c r="E165" s="9"/>
      <c r="F165" s="9" t="s">
        <v>14</v>
      </c>
      <c r="G165" s="8">
        <v>45199</v>
      </c>
      <c r="H165" s="9"/>
      <c r="I165" s="9"/>
      <c r="J165" s="10">
        <v>1532.04</v>
      </c>
      <c r="K165" s="10">
        <v>0</v>
      </c>
      <c r="L165" s="14">
        <v>1532.04</v>
      </c>
    </row>
    <row r="166" spans="1:12" x14ac:dyDescent="0.25">
      <c r="A166" s="7" t="s">
        <v>58</v>
      </c>
      <c r="B166" s="11">
        <v>45169</v>
      </c>
      <c r="C166" s="12" t="s">
        <v>13</v>
      </c>
      <c r="D166" s="12">
        <v>230834110</v>
      </c>
      <c r="E166" s="12"/>
      <c r="F166" s="12" t="s">
        <v>14</v>
      </c>
      <c r="G166" s="11">
        <v>45199</v>
      </c>
      <c r="H166" s="12"/>
      <c r="I166" s="12"/>
      <c r="J166" s="13">
        <v>4490.1000000000004</v>
      </c>
      <c r="K166" s="13">
        <v>0</v>
      </c>
      <c r="L166" s="15">
        <v>4490.1000000000004</v>
      </c>
    </row>
    <row r="167" spans="1:12" x14ac:dyDescent="0.25">
      <c r="A167" s="20" t="s">
        <v>58</v>
      </c>
      <c r="B167" s="21"/>
      <c r="C167" s="21"/>
      <c r="D167" s="21"/>
      <c r="E167" s="21"/>
      <c r="F167" s="21"/>
      <c r="G167" s="21"/>
      <c r="H167" s="21"/>
      <c r="I167" s="21"/>
      <c r="J167" s="22">
        <f>SUM(J165:J166)</f>
        <v>6022.14</v>
      </c>
      <c r="K167" s="22">
        <f>SUM(K165:K166)</f>
        <v>0</v>
      </c>
      <c r="L167" s="23">
        <f>SUM(L165:L166)</f>
        <v>6022.14</v>
      </c>
    </row>
    <row r="169" spans="1:12" x14ac:dyDescent="0.25">
      <c r="A169" s="6" t="s">
        <v>59</v>
      </c>
      <c r="B169" s="8">
        <v>45107</v>
      </c>
      <c r="C169" s="9" t="s">
        <v>13</v>
      </c>
      <c r="D169" s="9">
        <v>230633653</v>
      </c>
      <c r="E169" s="9"/>
      <c r="F169" s="9" t="s">
        <v>28</v>
      </c>
      <c r="G169" s="8">
        <v>45137</v>
      </c>
      <c r="H169" s="9"/>
      <c r="I169" s="9"/>
      <c r="J169" s="10">
        <v>816.42</v>
      </c>
      <c r="K169" s="10">
        <v>0</v>
      </c>
      <c r="L169" s="14">
        <v>816.42</v>
      </c>
    </row>
    <row r="170" spans="1:12" x14ac:dyDescent="0.25">
      <c r="A170" s="24" t="s">
        <v>59</v>
      </c>
      <c r="B170" s="4">
        <v>45169</v>
      </c>
      <c r="C170" t="s">
        <v>13</v>
      </c>
      <c r="D170">
        <v>230834062</v>
      </c>
      <c r="F170" t="s">
        <v>14</v>
      </c>
      <c r="G170" s="4">
        <v>45193</v>
      </c>
      <c r="J170" s="5">
        <v>794.3</v>
      </c>
      <c r="K170" s="5">
        <v>0</v>
      </c>
      <c r="L170" s="25">
        <v>794.3</v>
      </c>
    </row>
    <row r="171" spans="1:12" x14ac:dyDescent="0.25">
      <c r="A171" s="7" t="s">
        <v>59</v>
      </c>
      <c r="B171" s="11">
        <v>45169</v>
      </c>
      <c r="C171" s="12" t="s">
        <v>13</v>
      </c>
      <c r="D171" s="12">
        <v>230834084</v>
      </c>
      <c r="E171" s="12"/>
      <c r="F171" s="12" t="s">
        <v>14</v>
      </c>
      <c r="G171" s="11">
        <v>45199</v>
      </c>
      <c r="H171" s="12"/>
      <c r="I171" s="12"/>
      <c r="J171" s="13">
        <v>794.3</v>
      </c>
      <c r="K171" s="13">
        <v>0</v>
      </c>
      <c r="L171" s="15">
        <v>794.3</v>
      </c>
    </row>
    <row r="172" spans="1:12" x14ac:dyDescent="0.25">
      <c r="A172" s="20" t="s">
        <v>59</v>
      </c>
      <c r="B172" s="21"/>
      <c r="C172" s="21"/>
      <c r="D172" s="21"/>
      <c r="E172" s="21"/>
      <c r="F172" s="21"/>
      <c r="G172" s="21"/>
      <c r="H172" s="21"/>
      <c r="I172" s="21"/>
      <c r="J172" s="22">
        <f>SUM(J169:J171)</f>
        <v>2405.02</v>
      </c>
      <c r="K172" s="22">
        <f>SUM(K169:K171)</f>
        <v>0</v>
      </c>
      <c r="L172" s="23">
        <f>SUM(L169:L171)</f>
        <v>2405.02</v>
      </c>
    </row>
    <row r="174" spans="1:12" x14ac:dyDescent="0.25">
      <c r="A174" s="16" t="s">
        <v>60</v>
      </c>
      <c r="B174" s="26">
        <v>45138</v>
      </c>
      <c r="C174" s="17" t="s">
        <v>13</v>
      </c>
      <c r="D174" s="17">
        <v>230733937</v>
      </c>
      <c r="E174" s="17"/>
      <c r="F174" s="17" t="s">
        <v>22</v>
      </c>
      <c r="G174" s="26">
        <v>45169</v>
      </c>
      <c r="H174" s="17"/>
      <c r="I174" s="17"/>
      <c r="J174" s="18">
        <v>2078.7800000000002</v>
      </c>
      <c r="K174" s="18">
        <v>0</v>
      </c>
      <c r="L174" s="19">
        <v>2078.7800000000002</v>
      </c>
    </row>
    <row r="175" spans="1:12" x14ac:dyDescent="0.25">
      <c r="A175" s="20" t="s">
        <v>60</v>
      </c>
      <c r="B175" s="21"/>
      <c r="C175" s="21"/>
      <c r="D175" s="21"/>
      <c r="E175" s="21"/>
      <c r="F175" s="21"/>
      <c r="G175" s="21"/>
      <c r="H175" s="21"/>
      <c r="I175" s="21"/>
      <c r="J175" s="22">
        <f>SUM(J174:J174)</f>
        <v>2078.7800000000002</v>
      </c>
      <c r="K175" s="22">
        <f>SUM(K174:K174)</f>
        <v>0</v>
      </c>
      <c r="L175" s="23">
        <f>SUM(L174:L174)</f>
        <v>2078.7800000000002</v>
      </c>
    </row>
    <row r="177" spans="1:12" x14ac:dyDescent="0.25">
      <c r="A177" s="6" t="s">
        <v>61</v>
      </c>
      <c r="B177" s="8">
        <v>45169</v>
      </c>
      <c r="C177" s="9" t="s">
        <v>13</v>
      </c>
      <c r="D177" s="9">
        <v>230834146</v>
      </c>
      <c r="E177" s="9"/>
      <c r="F177" s="9" t="s">
        <v>14</v>
      </c>
      <c r="G177" s="8">
        <v>45199</v>
      </c>
      <c r="H177" s="9"/>
      <c r="I177" s="9"/>
      <c r="J177" s="10">
        <v>11419.89</v>
      </c>
      <c r="K177" s="10">
        <v>0</v>
      </c>
      <c r="L177" s="14">
        <v>11419.89</v>
      </c>
    </row>
    <row r="178" spans="1:12" x14ac:dyDescent="0.25">
      <c r="A178" s="24" t="s">
        <v>61</v>
      </c>
      <c r="B178" s="4">
        <v>45169</v>
      </c>
      <c r="C178" t="s">
        <v>13</v>
      </c>
      <c r="D178">
        <v>230834181</v>
      </c>
      <c r="F178" t="s">
        <v>14</v>
      </c>
      <c r="G178" s="4">
        <v>45199</v>
      </c>
      <c r="J178" s="5">
        <v>80</v>
      </c>
      <c r="K178" s="5">
        <v>0</v>
      </c>
      <c r="L178" s="25">
        <v>80</v>
      </c>
    </row>
    <row r="179" spans="1:12" x14ac:dyDescent="0.25">
      <c r="A179" s="7" t="s">
        <v>61</v>
      </c>
      <c r="B179" s="11">
        <v>45169</v>
      </c>
      <c r="C179" s="12" t="s">
        <v>13</v>
      </c>
      <c r="D179" s="12">
        <v>230834111</v>
      </c>
      <c r="E179" s="12"/>
      <c r="F179" s="12" t="s">
        <v>14</v>
      </c>
      <c r="G179" s="11">
        <v>45199</v>
      </c>
      <c r="H179" s="12"/>
      <c r="I179" s="12"/>
      <c r="J179" s="13">
        <v>2483.85</v>
      </c>
      <c r="K179" s="13">
        <v>0</v>
      </c>
      <c r="L179" s="15">
        <v>2483.85</v>
      </c>
    </row>
    <row r="180" spans="1:12" x14ac:dyDescent="0.25">
      <c r="A180" s="20" t="s">
        <v>61</v>
      </c>
      <c r="B180" s="21"/>
      <c r="C180" s="21"/>
      <c r="D180" s="21"/>
      <c r="E180" s="21"/>
      <c r="F180" s="21"/>
      <c r="G180" s="21"/>
      <c r="H180" s="21"/>
      <c r="I180" s="21"/>
      <c r="J180" s="22">
        <f>SUM(J177:J179)</f>
        <v>13983.74</v>
      </c>
      <c r="K180" s="22">
        <f>SUM(K177:K179)</f>
        <v>0</v>
      </c>
      <c r="L180" s="23">
        <f>SUM(L177:L179)</f>
        <v>13983.74</v>
      </c>
    </row>
    <row r="182" spans="1:12" x14ac:dyDescent="0.25">
      <c r="A182" s="6" t="s">
        <v>62</v>
      </c>
      <c r="B182" s="8">
        <v>44985</v>
      </c>
      <c r="C182" s="9" t="s">
        <v>13</v>
      </c>
      <c r="D182" s="9">
        <v>230232860</v>
      </c>
      <c r="E182" s="9"/>
      <c r="F182" s="9" t="s">
        <v>63</v>
      </c>
      <c r="G182" s="8">
        <v>45013</v>
      </c>
      <c r="H182" s="9"/>
      <c r="I182" s="9"/>
      <c r="J182" s="10">
        <v>1118.58</v>
      </c>
      <c r="K182" s="10">
        <v>0</v>
      </c>
      <c r="L182" s="14">
        <v>1118.58</v>
      </c>
    </row>
    <row r="183" spans="1:12" x14ac:dyDescent="0.25">
      <c r="A183" s="24" t="s">
        <v>62</v>
      </c>
      <c r="B183" s="4">
        <v>45015</v>
      </c>
      <c r="C183" t="s">
        <v>26</v>
      </c>
      <c r="F183" t="s">
        <v>64</v>
      </c>
      <c r="G183" s="4">
        <v>45015</v>
      </c>
      <c r="J183" s="5">
        <v>0</v>
      </c>
      <c r="K183" s="5">
        <v>39.5</v>
      </c>
      <c r="L183" s="25">
        <v>-39.5</v>
      </c>
    </row>
    <row r="184" spans="1:12" x14ac:dyDescent="0.25">
      <c r="A184" s="24" t="s">
        <v>62</v>
      </c>
      <c r="B184" s="4">
        <v>45077</v>
      </c>
      <c r="C184" t="s">
        <v>13</v>
      </c>
      <c r="D184">
        <v>230533456</v>
      </c>
      <c r="F184" t="s">
        <v>65</v>
      </c>
      <c r="G184" s="4">
        <v>45107</v>
      </c>
      <c r="J184" s="5">
        <v>1082.82</v>
      </c>
      <c r="K184" s="5">
        <v>0</v>
      </c>
      <c r="L184" s="25">
        <v>1082.82</v>
      </c>
    </row>
    <row r="185" spans="1:12" x14ac:dyDescent="0.25">
      <c r="A185" s="24" t="s">
        <v>62</v>
      </c>
      <c r="B185" s="4">
        <v>45169</v>
      </c>
      <c r="C185" t="s">
        <v>13</v>
      </c>
      <c r="D185">
        <v>230834057</v>
      </c>
      <c r="F185" t="s">
        <v>14</v>
      </c>
      <c r="G185" s="4">
        <v>45174</v>
      </c>
      <c r="J185" s="5">
        <v>6688.96</v>
      </c>
      <c r="K185" s="5">
        <v>0</v>
      </c>
      <c r="L185" s="25">
        <v>6688.96</v>
      </c>
    </row>
    <row r="186" spans="1:12" x14ac:dyDescent="0.25">
      <c r="A186" s="24" t="s">
        <v>62</v>
      </c>
      <c r="B186" s="4">
        <v>45169</v>
      </c>
      <c r="C186" t="s">
        <v>13</v>
      </c>
      <c r="D186">
        <v>230834131</v>
      </c>
      <c r="F186" t="s">
        <v>14</v>
      </c>
      <c r="G186" s="4">
        <v>45199</v>
      </c>
      <c r="J186" s="5">
        <v>1068.73</v>
      </c>
      <c r="K186" s="5">
        <v>0</v>
      </c>
      <c r="L186" s="25">
        <v>1068.73</v>
      </c>
    </row>
    <row r="187" spans="1:12" x14ac:dyDescent="0.25">
      <c r="A187" s="24" t="s">
        <v>62</v>
      </c>
      <c r="B187" s="4">
        <v>45169</v>
      </c>
      <c r="C187" t="s">
        <v>13</v>
      </c>
      <c r="D187">
        <v>230834167</v>
      </c>
      <c r="F187" t="s">
        <v>14</v>
      </c>
      <c r="G187" s="4">
        <v>45199</v>
      </c>
      <c r="J187" s="5">
        <v>13311.55</v>
      </c>
      <c r="K187" s="5">
        <v>0</v>
      </c>
      <c r="L187" s="25">
        <v>13311.55</v>
      </c>
    </row>
    <row r="188" spans="1:12" x14ac:dyDescent="0.25">
      <c r="A188" s="24" t="s">
        <v>62</v>
      </c>
      <c r="B188" s="4">
        <v>45169</v>
      </c>
      <c r="C188" t="s">
        <v>13</v>
      </c>
      <c r="D188">
        <v>230834127</v>
      </c>
      <c r="F188" t="s">
        <v>14</v>
      </c>
      <c r="G188" s="4">
        <v>45199</v>
      </c>
      <c r="J188" s="5">
        <v>1068.73</v>
      </c>
      <c r="K188" s="5">
        <v>0</v>
      </c>
      <c r="L188" s="25">
        <v>1068.73</v>
      </c>
    </row>
    <row r="189" spans="1:12" x14ac:dyDescent="0.25">
      <c r="A189" s="24" t="s">
        <v>62</v>
      </c>
      <c r="B189" s="4">
        <v>45169</v>
      </c>
      <c r="C189" t="s">
        <v>13</v>
      </c>
      <c r="D189">
        <v>230834133</v>
      </c>
      <c r="F189" t="s">
        <v>14</v>
      </c>
      <c r="G189" s="4">
        <v>45199</v>
      </c>
      <c r="J189" s="5">
        <v>1068.73</v>
      </c>
      <c r="K189" s="5">
        <v>0</v>
      </c>
      <c r="L189" s="25">
        <v>1068.73</v>
      </c>
    </row>
    <row r="190" spans="1:12" x14ac:dyDescent="0.25">
      <c r="A190" s="24" t="s">
        <v>62</v>
      </c>
      <c r="B190" s="4">
        <v>45169</v>
      </c>
      <c r="C190" t="s">
        <v>13</v>
      </c>
      <c r="D190">
        <v>230834059</v>
      </c>
      <c r="F190" t="s">
        <v>14</v>
      </c>
      <c r="G190" s="4">
        <v>45188</v>
      </c>
      <c r="J190" s="5">
        <v>10823.1</v>
      </c>
      <c r="K190" s="5">
        <v>0</v>
      </c>
      <c r="L190" s="25">
        <v>10823.1</v>
      </c>
    </row>
    <row r="191" spans="1:12" x14ac:dyDescent="0.25">
      <c r="A191" s="24" t="s">
        <v>62</v>
      </c>
      <c r="B191" s="4">
        <v>45169</v>
      </c>
      <c r="C191" t="s">
        <v>13</v>
      </c>
      <c r="D191">
        <v>230834129</v>
      </c>
      <c r="F191" t="s">
        <v>14</v>
      </c>
      <c r="G191" s="4">
        <v>45199</v>
      </c>
      <c r="J191" s="5">
        <v>1068.73</v>
      </c>
      <c r="K191" s="5">
        <v>0</v>
      </c>
      <c r="L191" s="25">
        <v>1068.73</v>
      </c>
    </row>
    <row r="192" spans="1:12" x14ac:dyDescent="0.25">
      <c r="A192" s="24" t="s">
        <v>62</v>
      </c>
      <c r="B192" s="4">
        <v>45169</v>
      </c>
      <c r="C192" t="s">
        <v>13</v>
      </c>
      <c r="D192">
        <v>230834130</v>
      </c>
      <c r="F192" t="s">
        <v>14</v>
      </c>
      <c r="G192" s="4">
        <v>45199</v>
      </c>
      <c r="J192" s="5">
        <v>2097.96</v>
      </c>
      <c r="K192" s="5">
        <v>0</v>
      </c>
      <c r="L192" s="25">
        <v>2097.96</v>
      </c>
    </row>
    <row r="193" spans="1:12" x14ac:dyDescent="0.25">
      <c r="A193" s="24" t="s">
        <v>62</v>
      </c>
      <c r="B193" s="4">
        <v>45169</v>
      </c>
      <c r="C193" t="s">
        <v>13</v>
      </c>
      <c r="D193">
        <v>230834132</v>
      </c>
      <c r="F193" t="s">
        <v>14</v>
      </c>
      <c r="G193" s="4">
        <v>45199</v>
      </c>
      <c r="J193" s="5">
        <v>1068.73</v>
      </c>
      <c r="K193" s="5">
        <v>0</v>
      </c>
      <c r="L193" s="25">
        <v>1068.73</v>
      </c>
    </row>
    <row r="194" spans="1:12" x14ac:dyDescent="0.25">
      <c r="A194" s="24" t="s">
        <v>62</v>
      </c>
      <c r="B194" s="4">
        <v>45169</v>
      </c>
      <c r="C194" t="s">
        <v>13</v>
      </c>
      <c r="D194">
        <v>230834089</v>
      </c>
      <c r="F194" t="s">
        <v>14</v>
      </c>
      <c r="G194" s="4">
        <v>45195</v>
      </c>
      <c r="J194" s="5">
        <v>11651.12</v>
      </c>
      <c r="K194" s="5">
        <v>0</v>
      </c>
      <c r="L194" s="25">
        <v>11651.12</v>
      </c>
    </row>
    <row r="195" spans="1:12" x14ac:dyDescent="0.25">
      <c r="A195" s="24" t="s">
        <v>62</v>
      </c>
      <c r="B195" s="4">
        <v>45169</v>
      </c>
      <c r="C195" t="s">
        <v>13</v>
      </c>
      <c r="D195">
        <v>230834058</v>
      </c>
      <c r="F195" t="s">
        <v>14</v>
      </c>
      <c r="G195" s="4">
        <v>45181</v>
      </c>
      <c r="J195" s="5">
        <v>7960</v>
      </c>
      <c r="K195" s="5">
        <v>0</v>
      </c>
      <c r="L195" s="25">
        <v>7960</v>
      </c>
    </row>
    <row r="196" spans="1:12" x14ac:dyDescent="0.25">
      <c r="A196" s="7" t="s">
        <v>62</v>
      </c>
      <c r="B196" s="11">
        <v>45169</v>
      </c>
      <c r="C196" s="12" t="s">
        <v>13</v>
      </c>
      <c r="D196" s="12">
        <v>230834128</v>
      </c>
      <c r="E196" s="12"/>
      <c r="F196" s="12" t="s">
        <v>14</v>
      </c>
      <c r="G196" s="11">
        <v>45199</v>
      </c>
      <c r="H196" s="12"/>
      <c r="I196" s="12"/>
      <c r="J196" s="13">
        <v>1068.73</v>
      </c>
      <c r="K196" s="13">
        <v>0</v>
      </c>
      <c r="L196" s="15">
        <v>1068.73</v>
      </c>
    </row>
    <row r="197" spans="1:12" x14ac:dyDescent="0.25">
      <c r="A197" s="20" t="s">
        <v>62</v>
      </c>
      <c r="B197" s="21"/>
      <c r="C197" s="21"/>
      <c r="D197" s="21"/>
      <c r="E197" s="21"/>
      <c r="F197" s="21"/>
      <c r="G197" s="21"/>
      <c r="H197" s="21"/>
      <c r="I197" s="21"/>
      <c r="J197" s="22">
        <f>SUM(J182:J196)</f>
        <v>61146.47</v>
      </c>
      <c r="K197" s="22">
        <f>SUM(K182:K196)</f>
        <v>39.5</v>
      </c>
      <c r="L197" s="23">
        <f>SUM(L182:L196)</f>
        <v>61106.97</v>
      </c>
    </row>
    <row r="199" spans="1:12" x14ac:dyDescent="0.25">
      <c r="A199" s="16" t="s">
        <v>66</v>
      </c>
      <c r="B199" s="26">
        <v>45169</v>
      </c>
      <c r="C199" s="17" t="s">
        <v>13</v>
      </c>
      <c r="D199" s="17">
        <v>230834162</v>
      </c>
      <c r="E199" s="17"/>
      <c r="F199" s="17" t="s">
        <v>14</v>
      </c>
      <c r="G199" s="26">
        <v>45199</v>
      </c>
      <c r="H199" s="17"/>
      <c r="I199" s="17"/>
      <c r="J199" s="18">
        <v>3325.68</v>
      </c>
      <c r="K199" s="18">
        <v>0</v>
      </c>
      <c r="L199" s="19">
        <v>3325.68</v>
      </c>
    </row>
    <row r="200" spans="1:12" x14ac:dyDescent="0.25">
      <c r="A200" s="20" t="s">
        <v>66</v>
      </c>
      <c r="B200" s="21"/>
      <c r="C200" s="21"/>
      <c r="D200" s="21"/>
      <c r="E200" s="21"/>
      <c r="F200" s="21"/>
      <c r="G200" s="21"/>
      <c r="H200" s="21"/>
      <c r="I200" s="21"/>
      <c r="J200" s="22">
        <f>SUM(J199:J199)</f>
        <v>3325.68</v>
      </c>
      <c r="K200" s="22">
        <f>SUM(K199:K199)</f>
        <v>0</v>
      </c>
      <c r="L200" s="23">
        <f>SUM(L199:L199)</f>
        <v>3325.68</v>
      </c>
    </row>
    <row r="202" spans="1:12" x14ac:dyDescent="0.25">
      <c r="A202" s="6" t="s">
        <v>67</v>
      </c>
      <c r="B202" s="8">
        <v>45169</v>
      </c>
      <c r="C202" s="9" t="s">
        <v>13</v>
      </c>
      <c r="D202" s="9">
        <v>230834090</v>
      </c>
      <c r="E202" s="9"/>
      <c r="F202" s="9" t="s">
        <v>14</v>
      </c>
      <c r="G202" s="8">
        <v>45199</v>
      </c>
      <c r="H202" s="9"/>
      <c r="I202" s="9"/>
      <c r="J202" s="10">
        <v>740.52</v>
      </c>
      <c r="K202" s="10">
        <v>0</v>
      </c>
      <c r="L202" s="14">
        <v>740.52</v>
      </c>
    </row>
    <row r="203" spans="1:12" x14ac:dyDescent="0.25">
      <c r="A203" s="24" t="s">
        <v>67</v>
      </c>
      <c r="B203" s="4">
        <v>45169</v>
      </c>
      <c r="C203" t="s">
        <v>13</v>
      </c>
      <c r="D203">
        <v>230834180</v>
      </c>
      <c r="F203" t="s">
        <v>14</v>
      </c>
      <c r="G203" s="4">
        <v>45199</v>
      </c>
      <c r="J203" s="5">
        <v>707.1</v>
      </c>
      <c r="K203" s="5">
        <v>0</v>
      </c>
      <c r="L203" s="25">
        <v>707.1</v>
      </c>
    </row>
    <row r="204" spans="1:12" x14ac:dyDescent="0.25">
      <c r="A204" s="24" t="s">
        <v>67</v>
      </c>
      <c r="B204" s="4">
        <v>45169</v>
      </c>
      <c r="C204" t="s">
        <v>13</v>
      </c>
      <c r="D204">
        <v>230834091</v>
      </c>
      <c r="F204" t="s">
        <v>14</v>
      </c>
      <c r="G204" s="4">
        <v>45199</v>
      </c>
      <c r="J204" s="5">
        <v>1234.2</v>
      </c>
      <c r="K204" s="5">
        <v>0</v>
      </c>
      <c r="L204" s="25">
        <v>1234.2</v>
      </c>
    </row>
    <row r="205" spans="1:12" x14ac:dyDescent="0.25">
      <c r="A205" s="24" t="s">
        <v>67</v>
      </c>
      <c r="B205" s="4">
        <v>45169</v>
      </c>
      <c r="C205" t="s">
        <v>13</v>
      </c>
      <c r="D205">
        <v>230834093</v>
      </c>
      <c r="F205" t="s">
        <v>14</v>
      </c>
      <c r="G205" s="4">
        <v>45199</v>
      </c>
      <c r="J205" s="5">
        <v>617.1</v>
      </c>
      <c r="K205" s="5">
        <v>0</v>
      </c>
      <c r="L205" s="25">
        <v>617.1</v>
      </c>
    </row>
    <row r="206" spans="1:12" x14ac:dyDescent="0.25">
      <c r="A206" s="24" t="s">
        <v>67</v>
      </c>
      <c r="B206" s="4">
        <v>45169</v>
      </c>
      <c r="C206" t="s">
        <v>13</v>
      </c>
      <c r="D206">
        <v>230834179</v>
      </c>
      <c r="F206" t="s">
        <v>14</v>
      </c>
      <c r="G206" s="4">
        <v>45199</v>
      </c>
      <c r="J206" s="5">
        <v>617.1</v>
      </c>
      <c r="K206" s="5">
        <v>0</v>
      </c>
      <c r="L206" s="25">
        <v>617.1</v>
      </c>
    </row>
    <row r="207" spans="1:12" x14ac:dyDescent="0.25">
      <c r="A207" s="7" t="s">
        <v>67</v>
      </c>
      <c r="B207" s="11">
        <v>45169</v>
      </c>
      <c r="C207" s="12" t="s">
        <v>13</v>
      </c>
      <c r="D207" s="12">
        <v>230834092</v>
      </c>
      <c r="E207" s="12"/>
      <c r="F207" s="12" t="s">
        <v>14</v>
      </c>
      <c r="G207" s="11">
        <v>45199</v>
      </c>
      <c r="H207" s="12"/>
      <c r="I207" s="12"/>
      <c r="J207" s="13">
        <v>617.1</v>
      </c>
      <c r="K207" s="13">
        <v>0</v>
      </c>
      <c r="L207" s="15">
        <v>617.1</v>
      </c>
    </row>
    <row r="208" spans="1:12" x14ac:dyDescent="0.25">
      <c r="A208" s="20" t="s">
        <v>67</v>
      </c>
      <c r="B208" s="21"/>
      <c r="C208" s="21"/>
      <c r="D208" s="21"/>
      <c r="E208" s="21"/>
      <c r="F208" s="21"/>
      <c r="G208" s="21"/>
      <c r="H208" s="21"/>
      <c r="I208" s="21"/>
      <c r="J208" s="22">
        <f>SUM(J202:J207)</f>
        <v>4533.12</v>
      </c>
      <c r="K208" s="22">
        <f>SUM(K202:K207)</f>
        <v>0</v>
      </c>
      <c r="L208" s="23">
        <f>SUM(L202:L207)</f>
        <v>4533.12</v>
      </c>
    </row>
    <row r="210" spans="1:12" x14ac:dyDescent="0.25">
      <c r="A210" s="6" t="s">
        <v>68</v>
      </c>
      <c r="B210" s="8">
        <v>45107</v>
      </c>
      <c r="C210" s="9" t="s">
        <v>13</v>
      </c>
      <c r="D210" s="9">
        <v>230633633</v>
      </c>
      <c r="E210" s="9"/>
      <c r="F210" s="9" t="s">
        <v>28</v>
      </c>
      <c r="G210" s="8">
        <v>45137</v>
      </c>
      <c r="H210" s="9"/>
      <c r="I210" s="9"/>
      <c r="J210" s="10">
        <v>3913.64</v>
      </c>
      <c r="K210" s="10">
        <v>0</v>
      </c>
      <c r="L210" s="14">
        <v>3913.64</v>
      </c>
    </row>
    <row r="211" spans="1:12" x14ac:dyDescent="0.25">
      <c r="A211" s="24" t="s">
        <v>68</v>
      </c>
      <c r="B211" s="4">
        <v>45138</v>
      </c>
      <c r="C211" t="s">
        <v>13</v>
      </c>
      <c r="D211">
        <v>230733866</v>
      </c>
      <c r="F211" t="s">
        <v>22</v>
      </c>
      <c r="G211" s="4">
        <v>45169</v>
      </c>
      <c r="J211" s="5">
        <v>3926.78</v>
      </c>
      <c r="K211" s="5">
        <v>0</v>
      </c>
      <c r="L211" s="25">
        <v>3926.78</v>
      </c>
    </row>
    <row r="212" spans="1:12" x14ac:dyDescent="0.25">
      <c r="A212" s="7" t="s">
        <v>68</v>
      </c>
      <c r="B212" s="11">
        <v>45169</v>
      </c>
      <c r="C212" s="12" t="s">
        <v>13</v>
      </c>
      <c r="D212" s="12">
        <v>230834112</v>
      </c>
      <c r="E212" s="12"/>
      <c r="F212" s="12" t="s">
        <v>14</v>
      </c>
      <c r="G212" s="11">
        <v>45199</v>
      </c>
      <c r="H212" s="12"/>
      <c r="I212" s="12"/>
      <c r="J212" s="13">
        <v>7264.94</v>
      </c>
      <c r="K212" s="13">
        <v>0</v>
      </c>
      <c r="L212" s="15">
        <v>7264.94</v>
      </c>
    </row>
    <row r="213" spans="1:12" x14ac:dyDescent="0.25">
      <c r="A213" s="20" t="s">
        <v>68</v>
      </c>
      <c r="B213" s="21"/>
      <c r="C213" s="21"/>
      <c r="D213" s="21"/>
      <c r="E213" s="21"/>
      <c r="F213" s="21"/>
      <c r="G213" s="21"/>
      <c r="H213" s="21"/>
      <c r="I213" s="21"/>
      <c r="J213" s="22">
        <f>SUM(J210:J212)</f>
        <v>15105.36</v>
      </c>
      <c r="K213" s="22">
        <f>SUM(K210:K212)</f>
        <v>0</v>
      </c>
      <c r="L213" s="23">
        <f>SUM(L210:L212)</f>
        <v>15105.36</v>
      </c>
    </row>
    <row r="215" spans="1:12" x14ac:dyDescent="0.25">
      <c r="A215" s="6" t="s">
        <v>69</v>
      </c>
      <c r="B215" s="8">
        <v>45107</v>
      </c>
      <c r="C215" s="9" t="s">
        <v>13</v>
      </c>
      <c r="D215" s="9">
        <v>230633715</v>
      </c>
      <c r="E215" s="9"/>
      <c r="F215" s="9" t="s">
        <v>28</v>
      </c>
      <c r="G215" s="8">
        <v>45137</v>
      </c>
      <c r="H215" s="9"/>
      <c r="I215" s="9"/>
      <c r="J215" s="10">
        <v>756</v>
      </c>
      <c r="K215" s="10">
        <v>0</v>
      </c>
      <c r="L215" s="14">
        <v>756</v>
      </c>
    </row>
    <row r="216" spans="1:12" x14ac:dyDescent="0.25">
      <c r="A216" s="24" t="s">
        <v>69</v>
      </c>
      <c r="B216" s="4">
        <v>45138</v>
      </c>
      <c r="C216" t="s">
        <v>13</v>
      </c>
      <c r="D216">
        <v>230733865</v>
      </c>
      <c r="F216" t="s">
        <v>22</v>
      </c>
      <c r="G216" s="4">
        <v>45169</v>
      </c>
      <c r="J216" s="5">
        <v>699.96</v>
      </c>
      <c r="K216" s="5">
        <v>0</v>
      </c>
      <c r="L216" s="25">
        <v>699.96</v>
      </c>
    </row>
    <row r="217" spans="1:12" x14ac:dyDescent="0.25">
      <c r="A217" s="24" t="s">
        <v>69</v>
      </c>
      <c r="B217" s="4">
        <v>45169</v>
      </c>
      <c r="C217" t="s">
        <v>13</v>
      </c>
      <c r="D217">
        <v>230834119</v>
      </c>
      <c r="F217" t="s">
        <v>14</v>
      </c>
      <c r="G217" s="4">
        <v>45199</v>
      </c>
      <c r="J217" s="5">
        <v>3275.95</v>
      </c>
      <c r="K217" s="5">
        <v>0</v>
      </c>
      <c r="L217" s="25">
        <v>3275.95</v>
      </c>
    </row>
    <row r="218" spans="1:12" x14ac:dyDescent="0.25">
      <c r="A218" s="24" t="s">
        <v>69</v>
      </c>
      <c r="B218" s="4">
        <v>45169</v>
      </c>
      <c r="C218" t="s">
        <v>13</v>
      </c>
      <c r="D218">
        <v>230834113</v>
      </c>
      <c r="F218" t="s">
        <v>14</v>
      </c>
      <c r="G218" s="4">
        <v>45199</v>
      </c>
      <c r="J218" s="5">
        <v>818.99</v>
      </c>
      <c r="K218" s="5">
        <v>0</v>
      </c>
      <c r="L218" s="25">
        <v>818.99</v>
      </c>
    </row>
    <row r="219" spans="1:12" x14ac:dyDescent="0.25">
      <c r="A219" s="24" t="s">
        <v>69</v>
      </c>
      <c r="B219" s="4">
        <v>45169</v>
      </c>
      <c r="C219" t="s">
        <v>13</v>
      </c>
      <c r="D219">
        <v>230834122</v>
      </c>
      <c r="F219" t="s">
        <v>14</v>
      </c>
      <c r="G219" s="4">
        <v>45199</v>
      </c>
      <c r="J219" s="5">
        <v>818.99</v>
      </c>
      <c r="K219" s="5">
        <v>0</v>
      </c>
      <c r="L219" s="25">
        <v>818.99</v>
      </c>
    </row>
    <row r="220" spans="1:12" x14ac:dyDescent="0.25">
      <c r="A220" s="24" t="s">
        <v>69</v>
      </c>
      <c r="B220" s="4">
        <v>45169</v>
      </c>
      <c r="C220" t="s">
        <v>13</v>
      </c>
      <c r="D220">
        <v>230834117</v>
      </c>
      <c r="F220" t="s">
        <v>14</v>
      </c>
      <c r="G220" s="4">
        <v>45199</v>
      </c>
      <c r="J220" s="5">
        <v>818.99</v>
      </c>
      <c r="K220" s="5">
        <v>0</v>
      </c>
      <c r="L220" s="25">
        <v>818.99</v>
      </c>
    </row>
    <row r="221" spans="1:12" x14ac:dyDescent="0.25">
      <c r="A221" s="24" t="s">
        <v>69</v>
      </c>
      <c r="B221" s="4">
        <v>45169</v>
      </c>
      <c r="C221" t="s">
        <v>13</v>
      </c>
      <c r="D221">
        <v>230834183</v>
      </c>
      <c r="F221" t="s">
        <v>14</v>
      </c>
      <c r="G221" s="4">
        <v>45199</v>
      </c>
      <c r="J221" s="5">
        <v>1492.04</v>
      </c>
      <c r="K221" s="5">
        <v>0</v>
      </c>
      <c r="L221" s="25">
        <v>1492.04</v>
      </c>
    </row>
    <row r="222" spans="1:12" x14ac:dyDescent="0.25">
      <c r="A222" s="24" t="s">
        <v>69</v>
      </c>
      <c r="B222" s="4">
        <v>45169</v>
      </c>
      <c r="C222" t="s">
        <v>13</v>
      </c>
      <c r="D222">
        <v>230834118</v>
      </c>
      <c r="F222" t="s">
        <v>14</v>
      </c>
      <c r="G222" s="4">
        <v>45199</v>
      </c>
      <c r="J222" s="5">
        <v>6551.9</v>
      </c>
      <c r="K222" s="5">
        <v>0</v>
      </c>
      <c r="L222" s="25">
        <v>6551.9</v>
      </c>
    </row>
    <row r="223" spans="1:12" x14ac:dyDescent="0.25">
      <c r="A223" s="24" t="s">
        <v>69</v>
      </c>
      <c r="B223" s="4">
        <v>45169</v>
      </c>
      <c r="C223" t="s">
        <v>13</v>
      </c>
      <c r="D223">
        <v>230834115</v>
      </c>
      <c r="F223" t="s">
        <v>14</v>
      </c>
      <c r="G223" s="4">
        <v>45199</v>
      </c>
      <c r="J223" s="5">
        <v>5732.92</v>
      </c>
      <c r="K223" s="5">
        <v>0</v>
      </c>
      <c r="L223" s="25">
        <v>5732.92</v>
      </c>
    </row>
    <row r="224" spans="1:12" x14ac:dyDescent="0.25">
      <c r="A224" s="24" t="s">
        <v>69</v>
      </c>
      <c r="B224" s="4">
        <v>45169</v>
      </c>
      <c r="C224" t="s">
        <v>13</v>
      </c>
      <c r="D224">
        <v>230834171</v>
      </c>
      <c r="F224" t="s">
        <v>14</v>
      </c>
      <c r="G224" s="4">
        <v>45199</v>
      </c>
      <c r="J224" s="5">
        <v>2976</v>
      </c>
      <c r="K224" s="5">
        <v>0</v>
      </c>
      <c r="L224" s="25">
        <v>2976</v>
      </c>
    </row>
    <row r="225" spans="1:12" x14ac:dyDescent="0.25">
      <c r="A225" s="24" t="s">
        <v>69</v>
      </c>
      <c r="B225" s="4">
        <v>45169</v>
      </c>
      <c r="C225" t="s">
        <v>13</v>
      </c>
      <c r="D225">
        <v>230834121</v>
      </c>
      <c r="F225" t="s">
        <v>14</v>
      </c>
      <c r="G225" s="4">
        <v>45199</v>
      </c>
      <c r="J225" s="5">
        <v>818.99</v>
      </c>
      <c r="K225" s="5">
        <v>0</v>
      </c>
      <c r="L225" s="25">
        <v>818.99</v>
      </c>
    </row>
    <row r="226" spans="1:12" x14ac:dyDescent="0.25">
      <c r="A226" s="24" t="s">
        <v>69</v>
      </c>
      <c r="B226" s="4">
        <v>45169</v>
      </c>
      <c r="C226" t="s">
        <v>13</v>
      </c>
      <c r="D226">
        <v>230834116</v>
      </c>
      <c r="F226" t="s">
        <v>14</v>
      </c>
      <c r="G226" s="4">
        <v>45199</v>
      </c>
      <c r="J226" s="5">
        <v>818.99</v>
      </c>
      <c r="K226" s="5">
        <v>0</v>
      </c>
      <c r="L226" s="25">
        <v>818.99</v>
      </c>
    </row>
    <row r="227" spans="1:12" x14ac:dyDescent="0.25">
      <c r="A227" s="24" t="s">
        <v>69</v>
      </c>
      <c r="B227" s="4">
        <v>45169</v>
      </c>
      <c r="C227" t="s">
        <v>13</v>
      </c>
      <c r="D227">
        <v>230834114</v>
      </c>
      <c r="F227" t="s">
        <v>14</v>
      </c>
      <c r="G227" s="4">
        <v>45199</v>
      </c>
      <c r="J227" s="5">
        <v>7370.89</v>
      </c>
      <c r="K227" s="5">
        <v>0</v>
      </c>
      <c r="L227" s="25">
        <v>7370.89</v>
      </c>
    </row>
    <row r="228" spans="1:12" x14ac:dyDescent="0.25">
      <c r="A228" s="7" t="s">
        <v>69</v>
      </c>
      <c r="B228" s="11">
        <v>45169</v>
      </c>
      <c r="C228" s="12" t="s">
        <v>13</v>
      </c>
      <c r="D228" s="12">
        <v>230834120</v>
      </c>
      <c r="E228" s="12"/>
      <c r="F228" s="12" t="s">
        <v>14</v>
      </c>
      <c r="G228" s="11">
        <v>45199</v>
      </c>
      <c r="H228" s="12"/>
      <c r="I228" s="12"/>
      <c r="J228" s="13">
        <v>8189.88</v>
      </c>
      <c r="K228" s="13">
        <v>0</v>
      </c>
      <c r="L228" s="15">
        <v>8189.88</v>
      </c>
    </row>
    <row r="229" spans="1:12" x14ac:dyDescent="0.25">
      <c r="A229" s="20" t="s">
        <v>69</v>
      </c>
      <c r="B229" s="21"/>
      <c r="C229" s="21"/>
      <c r="D229" s="21"/>
      <c r="E229" s="21"/>
      <c r="F229" s="21"/>
      <c r="G229" s="21"/>
      <c r="H229" s="21"/>
      <c r="I229" s="21"/>
      <c r="J229" s="22">
        <f>SUM(J215:J228)</f>
        <v>41140.49</v>
      </c>
      <c r="K229" s="22">
        <f>SUM(K215:K228)</f>
        <v>0</v>
      </c>
      <c r="L229" s="23">
        <f>SUM(L215:L228)</f>
        <v>41140.49</v>
      </c>
    </row>
    <row r="231" spans="1:12" x14ac:dyDescent="0.25">
      <c r="A231" s="16" t="s">
        <v>70</v>
      </c>
      <c r="B231" s="26">
        <v>45046</v>
      </c>
      <c r="C231" s="17" t="s">
        <v>13</v>
      </c>
      <c r="D231" s="17">
        <v>230433076</v>
      </c>
      <c r="E231" s="17"/>
      <c r="F231" s="17" t="s">
        <v>71</v>
      </c>
      <c r="G231" s="26">
        <v>45070</v>
      </c>
      <c r="H231" s="17"/>
      <c r="I231" s="17"/>
      <c r="J231" s="18">
        <v>216</v>
      </c>
      <c r="K231" s="18">
        <v>0</v>
      </c>
      <c r="L231" s="19">
        <v>216</v>
      </c>
    </row>
    <row r="232" spans="1:12" x14ac:dyDescent="0.25">
      <c r="A232" s="20" t="s">
        <v>70</v>
      </c>
      <c r="B232" s="21"/>
      <c r="C232" s="21"/>
      <c r="D232" s="21"/>
      <c r="E232" s="21"/>
      <c r="F232" s="21"/>
      <c r="G232" s="21"/>
      <c r="H232" s="21"/>
      <c r="I232" s="21"/>
      <c r="J232" s="22">
        <f>SUM(J231:J231)</f>
        <v>216</v>
      </c>
      <c r="K232" s="22">
        <f>SUM(K231:K231)</f>
        <v>0</v>
      </c>
      <c r="L232" s="23">
        <f>SUM(L231:L231)</f>
        <v>216</v>
      </c>
    </row>
    <row r="234" spans="1:12" x14ac:dyDescent="0.25">
      <c r="A234" s="16" t="s">
        <v>72</v>
      </c>
      <c r="B234" s="26">
        <v>45169</v>
      </c>
      <c r="C234" s="17" t="s">
        <v>13</v>
      </c>
      <c r="D234" s="17">
        <v>230834105</v>
      </c>
      <c r="E234" s="17"/>
      <c r="F234" s="17" t="s">
        <v>14</v>
      </c>
      <c r="G234" s="26">
        <v>45199</v>
      </c>
      <c r="H234" s="17"/>
      <c r="I234" s="17"/>
      <c r="J234" s="18">
        <v>1030.1600000000001</v>
      </c>
      <c r="K234" s="18">
        <v>0</v>
      </c>
      <c r="L234" s="19">
        <v>1030.1600000000001</v>
      </c>
    </row>
    <row r="235" spans="1:12" x14ac:dyDescent="0.25">
      <c r="A235" s="20" t="s">
        <v>72</v>
      </c>
      <c r="B235" s="21"/>
      <c r="C235" s="21"/>
      <c r="D235" s="21"/>
      <c r="E235" s="21"/>
      <c r="F235" s="21"/>
      <c r="G235" s="21"/>
      <c r="H235" s="21"/>
      <c r="I235" s="21"/>
      <c r="J235" s="22">
        <f>SUM(J234:J234)</f>
        <v>1030.1600000000001</v>
      </c>
      <c r="K235" s="22">
        <f>SUM(K234:K234)</f>
        <v>0</v>
      </c>
      <c r="L235" s="23">
        <f>SUM(L234:L234)</f>
        <v>1030.1600000000001</v>
      </c>
    </row>
    <row r="237" spans="1:12" x14ac:dyDescent="0.25">
      <c r="A237" s="6" t="s">
        <v>73</v>
      </c>
      <c r="B237" s="8">
        <v>45107</v>
      </c>
      <c r="C237" s="9" t="s">
        <v>13</v>
      </c>
      <c r="D237" s="9">
        <v>230633665</v>
      </c>
      <c r="E237" s="9"/>
      <c r="F237" s="9" t="s">
        <v>28</v>
      </c>
      <c r="G237" s="8">
        <v>45137</v>
      </c>
      <c r="H237" s="9"/>
      <c r="I237" s="9"/>
      <c r="J237" s="10">
        <v>312</v>
      </c>
      <c r="K237" s="10">
        <v>0</v>
      </c>
      <c r="L237" s="14">
        <v>312</v>
      </c>
    </row>
    <row r="238" spans="1:12" x14ac:dyDescent="0.25">
      <c r="A238" s="24" t="s">
        <v>73</v>
      </c>
      <c r="B238" s="4">
        <v>45138</v>
      </c>
      <c r="C238" t="s">
        <v>13</v>
      </c>
      <c r="D238">
        <v>230733791</v>
      </c>
      <c r="F238" t="s">
        <v>22</v>
      </c>
      <c r="G238" s="4">
        <v>45163</v>
      </c>
      <c r="J238" s="5">
        <v>1284.07</v>
      </c>
      <c r="K238" s="5">
        <v>0</v>
      </c>
      <c r="L238" s="25">
        <v>1284.07</v>
      </c>
    </row>
    <row r="239" spans="1:12" x14ac:dyDescent="0.25">
      <c r="A239" s="24" t="s">
        <v>73</v>
      </c>
      <c r="B239" s="4">
        <v>45169</v>
      </c>
      <c r="C239" t="s">
        <v>13</v>
      </c>
      <c r="D239">
        <v>230834172</v>
      </c>
      <c r="F239" t="s">
        <v>14</v>
      </c>
      <c r="G239" s="4">
        <v>45199</v>
      </c>
      <c r="J239" s="5">
        <v>11503.55</v>
      </c>
      <c r="K239" s="5">
        <v>0</v>
      </c>
      <c r="L239" s="25">
        <v>11503.55</v>
      </c>
    </row>
    <row r="240" spans="1:12" x14ac:dyDescent="0.25">
      <c r="A240" s="24" t="s">
        <v>73</v>
      </c>
      <c r="B240" s="4">
        <v>45169</v>
      </c>
      <c r="C240" t="s">
        <v>13</v>
      </c>
      <c r="D240">
        <v>230834175</v>
      </c>
      <c r="F240" t="s">
        <v>14</v>
      </c>
      <c r="G240" s="4">
        <v>45199</v>
      </c>
      <c r="J240" s="5">
        <v>158345.95000000001</v>
      </c>
      <c r="K240" s="5">
        <v>0</v>
      </c>
      <c r="L240" s="25">
        <v>158345.95000000001</v>
      </c>
    </row>
    <row r="241" spans="1:12" x14ac:dyDescent="0.25">
      <c r="A241" s="24" t="s">
        <v>73</v>
      </c>
      <c r="B241" s="4">
        <v>45169</v>
      </c>
      <c r="C241" t="s">
        <v>13</v>
      </c>
      <c r="D241">
        <v>230834177</v>
      </c>
      <c r="F241" t="s">
        <v>14</v>
      </c>
      <c r="G241" s="4">
        <v>45199</v>
      </c>
      <c r="J241" s="5">
        <v>47592.9</v>
      </c>
      <c r="K241" s="5">
        <v>0</v>
      </c>
      <c r="L241" s="25">
        <v>47592.9</v>
      </c>
    </row>
    <row r="242" spans="1:12" x14ac:dyDescent="0.25">
      <c r="A242" s="24" t="s">
        <v>73</v>
      </c>
      <c r="B242" s="4">
        <v>45169</v>
      </c>
      <c r="C242" t="s">
        <v>13</v>
      </c>
      <c r="D242">
        <v>230834173</v>
      </c>
      <c r="F242" t="s">
        <v>14</v>
      </c>
      <c r="G242" s="4">
        <v>45199</v>
      </c>
      <c r="J242" s="5">
        <v>423.05</v>
      </c>
      <c r="K242" s="5">
        <v>0</v>
      </c>
      <c r="L242" s="25">
        <v>423.05</v>
      </c>
    </row>
    <row r="243" spans="1:12" x14ac:dyDescent="0.25">
      <c r="A243" s="24" t="s">
        <v>73</v>
      </c>
      <c r="B243" s="4">
        <v>45169</v>
      </c>
      <c r="C243" t="s">
        <v>13</v>
      </c>
      <c r="D243">
        <v>230834174</v>
      </c>
      <c r="F243" t="s">
        <v>14</v>
      </c>
      <c r="G243" s="4">
        <v>45199</v>
      </c>
      <c r="J243" s="5">
        <v>142823.09</v>
      </c>
      <c r="K243" s="5">
        <v>0</v>
      </c>
      <c r="L243" s="25">
        <v>142823.09</v>
      </c>
    </row>
    <row r="244" spans="1:12" x14ac:dyDescent="0.25">
      <c r="A244" s="24" t="s">
        <v>73</v>
      </c>
      <c r="B244" s="4">
        <v>45169</v>
      </c>
      <c r="C244" t="s">
        <v>13</v>
      </c>
      <c r="D244">
        <v>230834176</v>
      </c>
      <c r="F244" t="s">
        <v>14</v>
      </c>
      <c r="G244" s="4">
        <v>45199</v>
      </c>
      <c r="J244" s="5">
        <v>1414.25</v>
      </c>
      <c r="K244" s="5">
        <v>0</v>
      </c>
      <c r="L244" s="25">
        <v>1414.25</v>
      </c>
    </row>
    <row r="245" spans="1:12" x14ac:dyDescent="0.25">
      <c r="A245" s="7" t="s">
        <v>73</v>
      </c>
      <c r="B245" s="11">
        <v>45169</v>
      </c>
      <c r="C245" s="12" t="s">
        <v>13</v>
      </c>
      <c r="D245" s="12">
        <v>230834097</v>
      </c>
      <c r="E245" s="12"/>
      <c r="F245" s="12" t="s">
        <v>14</v>
      </c>
      <c r="G245" s="11">
        <v>45199</v>
      </c>
      <c r="H245" s="12"/>
      <c r="I245" s="12"/>
      <c r="J245" s="13">
        <v>21660</v>
      </c>
      <c r="K245" s="13">
        <v>0</v>
      </c>
      <c r="L245" s="15">
        <v>21660</v>
      </c>
    </row>
    <row r="246" spans="1:12" x14ac:dyDescent="0.25">
      <c r="A246" s="20" t="s">
        <v>73</v>
      </c>
      <c r="B246" s="21"/>
      <c r="C246" s="21"/>
      <c r="D246" s="21"/>
      <c r="E246" s="21"/>
      <c r="F246" s="21"/>
      <c r="G246" s="21"/>
      <c r="H246" s="21"/>
      <c r="I246" s="21"/>
      <c r="J246" s="22">
        <f>SUM(J237:J245)</f>
        <v>385358.86</v>
      </c>
      <c r="K246" s="22">
        <f>SUM(K237:K245)</f>
        <v>0</v>
      </c>
      <c r="L246" s="23">
        <f>SUM(L237:L245)</f>
        <v>385358.86</v>
      </c>
    </row>
    <row r="248" spans="1:12" x14ac:dyDescent="0.25">
      <c r="A248" s="16" t="s">
        <v>74</v>
      </c>
      <c r="B248" s="26">
        <v>44903</v>
      </c>
      <c r="C248" s="17" t="s">
        <v>26</v>
      </c>
      <c r="D248" s="17"/>
      <c r="E248" s="17"/>
      <c r="F248" s="17" t="s">
        <v>64</v>
      </c>
      <c r="G248" s="26">
        <v>44903</v>
      </c>
      <c r="H248" s="17"/>
      <c r="I248" s="17"/>
      <c r="J248" s="18">
        <v>0</v>
      </c>
      <c r="K248" s="18">
        <v>224.56</v>
      </c>
      <c r="L248" s="19">
        <v>-224.56</v>
      </c>
    </row>
    <row r="249" spans="1:12" x14ac:dyDescent="0.25">
      <c r="A249" s="20" t="s">
        <v>74</v>
      </c>
      <c r="B249" s="21"/>
      <c r="C249" s="21"/>
      <c r="D249" s="21"/>
      <c r="E249" s="21"/>
      <c r="F249" s="21"/>
      <c r="G249" s="21"/>
      <c r="H249" s="21"/>
      <c r="I249" s="21"/>
      <c r="J249" s="22">
        <f>SUM(J248:J248)</f>
        <v>0</v>
      </c>
      <c r="K249" s="22">
        <f>SUM(K248:K248)</f>
        <v>224.56</v>
      </c>
      <c r="L249" s="23">
        <f>SUM(L248:L248)</f>
        <v>-224.56</v>
      </c>
    </row>
    <row r="251" spans="1:12" x14ac:dyDescent="0.25">
      <c r="A251" s="6" t="s">
        <v>75</v>
      </c>
      <c r="B251" s="8">
        <v>45169</v>
      </c>
      <c r="C251" s="9" t="s">
        <v>13</v>
      </c>
      <c r="D251" s="9">
        <v>230834043</v>
      </c>
      <c r="E251" s="9"/>
      <c r="F251" s="9" t="s">
        <v>14</v>
      </c>
      <c r="G251" s="8">
        <v>45192</v>
      </c>
      <c r="H251" s="9"/>
      <c r="I251" s="9"/>
      <c r="J251" s="10">
        <v>1157.8699999999999</v>
      </c>
      <c r="K251" s="10">
        <v>0</v>
      </c>
      <c r="L251" s="14">
        <v>1157.8699999999999</v>
      </c>
    </row>
    <row r="252" spans="1:12" x14ac:dyDescent="0.25">
      <c r="A252" s="24" t="s">
        <v>75</v>
      </c>
      <c r="B252" s="4">
        <v>45169</v>
      </c>
      <c r="C252" t="s">
        <v>13</v>
      </c>
      <c r="D252">
        <v>230834044</v>
      </c>
      <c r="F252" t="s">
        <v>14</v>
      </c>
      <c r="G252" s="4">
        <v>45192</v>
      </c>
      <c r="J252" s="5">
        <v>2315.7399999999998</v>
      </c>
      <c r="K252" s="5">
        <v>0</v>
      </c>
      <c r="L252" s="25">
        <v>2315.7399999999998</v>
      </c>
    </row>
    <row r="253" spans="1:12" x14ac:dyDescent="0.25">
      <c r="A253" s="24" t="s">
        <v>75</v>
      </c>
      <c r="B253" s="4">
        <v>45169</v>
      </c>
      <c r="C253" t="s">
        <v>13</v>
      </c>
      <c r="D253">
        <v>230834000</v>
      </c>
      <c r="F253" t="s">
        <v>14</v>
      </c>
      <c r="G253" s="4">
        <v>45178</v>
      </c>
      <c r="J253" s="5">
        <v>1157.8699999999999</v>
      </c>
      <c r="K253" s="5">
        <v>0</v>
      </c>
      <c r="L253" s="25">
        <v>1157.8699999999999</v>
      </c>
    </row>
    <row r="254" spans="1:12" x14ac:dyDescent="0.25">
      <c r="A254" s="24" t="s">
        <v>75</v>
      </c>
      <c r="B254" s="4">
        <v>45169</v>
      </c>
      <c r="C254" t="s">
        <v>13</v>
      </c>
      <c r="D254">
        <v>230833999</v>
      </c>
      <c r="F254" t="s">
        <v>14</v>
      </c>
      <c r="G254" s="4">
        <v>45178</v>
      </c>
      <c r="J254" s="5">
        <v>1157.8699999999999</v>
      </c>
      <c r="K254" s="5">
        <v>0</v>
      </c>
      <c r="L254" s="25">
        <v>1157.8699999999999</v>
      </c>
    </row>
    <row r="255" spans="1:12" x14ac:dyDescent="0.25">
      <c r="A255" s="7" t="s">
        <v>75</v>
      </c>
      <c r="B255" s="11">
        <v>45169</v>
      </c>
      <c r="C255" s="12" t="s">
        <v>13</v>
      </c>
      <c r="D255" s="12">
        <v>230834123</v>
      </c>
      <c r="E255" s="12"/>
      <c r="F255" s="12" t="s">
        <v>14</v>
      </c>
      <c r="G255" s="11">
        <v>45199</v>
      </c>
      <c r="H255" s="12"/>
      <c r="I255" s="12"/>
      <c r="J255" s="13">
        <v>1157.8699999999999</v>
      </c>
      <c r="K255" s="13">
        <v>0</v>
      </c>
      <c r="L255" s="15">
        <v>1157.8699999999999</v>
      </c>
    </row>
    <row r="256" spans="1:12" x14ac:dyDescent="0.25">
      <c r="A256" s="20" t="s">
        <v>75</v>
      </c>
      <c r="B256" s="21"/>
      <c r="C256" s="21"/>
      <c r="D256" s="21"/>
      <c r="E256" s="21"/>
      <c r="F256" s="21"/>
      <c r="G256" s="21"/>
      <c r="H256" s="21"/>
      <c r="I256" s="21"/>
      <c r="J256" s="22">
        <f>SUM(J251:J255)</f>
        <v>6947.22</v>
      </c>
      <c r="K256" s="22">
        <f>SUM(K251:K255)</f>
        <v>0</v>
      </c>
      <c r="L256" s="23">
        <f>SUM(L251:L255)</f>
        <v>6947.22</v>
      </c>
    </row>
    <row r="258" spans="1:12" x14ac:dyDescent="0.25">
      <c r="A258" s="16" t="s">
        <v>76</v>
      </c>
      <c r="B258" s="26">
        <v>45169</v>
      </c>
      <c r="C258" s="17" t="s">
        <v>13</v>
      </c>
      <c r="D258" s="17">
        <v>230834124</v>
      </c>
      <c r="E258" s="17"/>
      <c r="F258" s="17" t="s">
        <v>14</v>
      </c>
      <c r="G258" s="26">
        <v>45199</v>
      </c>
      <c r="H258" s="17"/>
      <c r="I258" s="17"/>
      <c r="J258" s="18">
        <v>7413.2</v>
      </c>
      <c r="K258" s="18">
        <v>0</v>
      </c>
      <c r="L258" s="19">
        <v>7413.2</v>
      </c>
    </row>
    <row r="259" spans="1:12" x14ac:dyDescent="0.25">
      <c r="A259" s="20" t="s">
        <v>76</v>
      </c>
      <c r="B259" s="21"/>
      <c r="C259" s="21"/>
      <c r="D259" s="21"/>
      <c r="E259" s="21"/>
      <c r="F259" s="21"/>
      <c r="G259" s="21"/>
      <c r="H259" s="21"/>
      <c r="I259" s="21"/>
      <c r="J259" s="22">
        <f>SUM(J258:J258)</f>
        <v>7413.2</v>
      </c>
      <c r="K259" s="22">
        <f>SUM(K258:K258)</f>
        <v>0</v>
      </c>
      <c r="L259" s="23">
        <f>SUM(L258:L258)</f>
        <v>7413.2</v>
      </c>
    </row>
    <row r="261" spans="1:12" x14ac:dyDescent="0.25">
      <c r="A261" s="16" t="s">
        <v>77</v>
      </c>
      <c r="B261" s="26">
        <v>45169</v>
      </c>
      <c r="C261" s="17" t="s">
        <v>13</v>
      </c>
      <c r="D261" s="17">
        <v>230834125</v>
      </c>
      <c r="E261" s="17"/>
      <c r="F261" s="17" t="s">
        <v>14</v>
      </c>
      <c r="G261" s="26">
        <v>45199</v>
      </c>
      <c r="H261" s="17"/>
      <c r="I261" s="17"/>
      <c r="J261" s="18">
        <v>2580.48</v>
      </c>
      <c r="K261" s="18">
        <v>0</v>
      </c>
      <c r="L261" s="19">
        <v>2580.48</v>
      </c>
    </row>
    <row r="262" spans="1:12" x14ac:dyDescent="0.25">
      <c r="A262" s="20" t="s">
        <v>77</v>
      </c>
      <c r="B262" s="21"/>
      <c r="C262" s="21"/>
      <c r="D262" s="21"/>
      <c r="E262" s="21"/>
      <c r="F262" s="21"/>
      <c r="G262" s="21"/>
      <c r="H262" s="21"/>
      <c r="I262" s="21"/>
      <c r="J262" s="22">
        <f>SUM(J261:J261)</f>
        <v>2580.48</v>
      </c>
      <c r="K262" s="22">
        <f>SUM(K261:K261)</f>
        <v>0</v>
      </c>
      <c r="L262" s="23">
        <f>SUM(L261:L261)</f>
        <v>2580.48</v>
      </c>
    </row>
    <row r="264" spans="1:12" x14ac:dyDescent="0.25">
      <c r="A264" s="27" t="s">
        <v>78</v>
      </c>
      <c r="B264" s="28"/>
      <c r="C264" s="28"/>
      <c r="D264" s="28"/>
      <c r="E264" s="28"/>
      <c r="F264" s="28"/>
      <c r="G264" s="28"/>
      <c r="H264" s="28"/>
      <c r="I264" s="28"/>
      <c r="J264" s="29">
        <f>(Rupture1_Debit+Rupture2_Debit+Rupture3_Debit+Rupture4_Debit+Rupture5_Debit+Rupture6_Debit+Rupture7_Debit+Rupture8_Debit+Rupture9_Debit+Rupture10_Debit+Rupture11_Debit+Rupture12_Debit+Rupture13_Debit+Rupture14_Debit+Rupture15_Debit+Rupture16_Debit+Rupture17_Debit+Rupture18_Debit+Rupture19_Debit+Rupture20_Debit+Rupture21_Debit+Rupture22_Debit+Rupture23_Debit+Rupture24_Debit+Rupture25_Debit+Rupture26_Debit+Rupture27_Debit+Rupture28_Debit+Rupture29_Debit+Rupture30_Debit+Rupture31_Debit+Rupture32_Debit+Rupture33_Debit+Rupture34_Debit+Rupture35_Debit+Rupture36_Debit+Rupture37_Debit+Rupture38_Debit+Rupture39_Debit+Rupture40_Debit+Rupture41_Debit+Rupture42_Debit+Rupture43_Debit)</f>
        <v>700132.37</v>
      </c>
      <c r="K264" s="29">
        <f>(Rupture1_Credit+Rupture2_Credit+Rupture3_Credit+Rupture4_Credit+Rupture5_Credit+Rupture6_Credit+Rupture7_Credit+Rupture8_Credit+Rupture9_Credit+Rupture10_Credit+Rupture11_Credit+Rupture12_Credit+Rupture13_Credit+Rupture14_Credit+Rupture15_Credit+Rupture16_Credit+Rupture17_Credit+Rupture18_Credit+Rupture19_Credit+Rupture20_Credit+Rupture21_Credit+Rupture22_Credit+Rupture23_Credit+Rupture24_Credit+Rupture25_Credit+Rupture26_Credit+Rupture27_Credit+Rupture28_Credit+Rupture29_Credit+Rupture30_Credit+Rupture31_Credit+Rupture32_Credit+Rupture33_Credit+Rupture34_Credit+Rupture35_Credit+Rupture36_Credit+Rupture37_Credit+Rupture38_Credit+Rupture39_Credit+Rupture40_Credit+Rupture41_Credit+Rupture42_Credit+Rupture43_Credit)</f>
        <v>4675.9399999999996</v>
      </c>
      <c r="L264" s="30">
        <f>(Rupture1_Solde+Rupture2_Solde+Rupture3_Solde+Rupture4_Solde+Rupture5_Solde+Rupture6_Solde+Rupture7_Solde+Rupture8_Solde+Rupture9_Solde+Rupture10_Solde+Rupture11_Solde+Rupture12_Solde+Rupture13_Solde+Rupture14_Solde+Rupture15_Solde+Rupture16_Solde+Rupture17_Solde+Rupture18_Solde+Rupture19_Solde+Rupture20_Solde+Rupture21_Solde+Rupture22_Solde+Rupture23_Solde+Rupture24_Solde+Rupture25_Solde+Rupture26_Solde+Rupture27_Solde+Rupture28_Solde+Rupture29_Solde+Rupture30_Solde+Rupture31_Solde+Rupture32_Solde+Rupture33_Solde+Rupture34_Solde+Rupture35_Solde+Rupture36_Solde+Rupture37_Solde+Rupture38_Solde+Rupture39_Solde+Rupture40_Solde+Rupture41_Solde+Rupture42_Solde+Rupture43_Solde)</f>
        <v>695456.43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132</vt:i4>
      </vt:variant>
    </vt:vector>
  </HeadingPairs>
  <TitlesOfParts>
    <vt:vector size="133" baseType="lpstr">
      <vt:lpstr>Worksheet</vt:lpstr>
      <vt:lpstr>Rupture1_Credit</vt:lpstr>
      <vt:lpstr>Rupture1_Debit</vt:lpstr>
      <vt:lpstr>Rupture1_Solde</vt:lpstr>
      <vt:lpstr>Rupture10_Credit</vt:lpstr>
      <vt:lpstr>Rupture10_Debit</vt:lpstr>
      <vt:lpstr>Rupture10_Solde</vt:lpstr>
      <vt:lpstr>Rupture11_Credit</vt:lpstr>
      <vt:lpstr>Rupture11_Debit</vt:lpstr>
      <vt:lpstr>Rupture11_Solde</vt:lpstr>
      <vt:lpstr>Rupture12_Credit</vt:lpstr>
      <vt:lpstr>Rupture12_Debit</vt:lpstr>
      <vt:lpstr>Rupture12_Solde</vt:lpstr>
      <vt:lpstr>Rupture13_Credit</vt:lpstr>
      <vt:lpstr>Rupture13_Debit</vt:lpstr>
      <vt:lpstr>Rupture13_Solde</vt:lpstr>
      <vt:lpstr>Rupture14_Credit</vt:lpstr>
      <vt:lpstr>Rupture14_Debit</vt:lpstr>
      <vt:lpstr>Rupture14_Solde</vt:lpstr>
      <vt:lpstr>Rupture15_Credit</vt:lpstr>
      <vt:lpstr>Rupture15_Debit</vt:lpstr>
      <vt:lpstr>Rupture15_Solde</vt:lpstr>
      <vt:lpstr>Rupture16_Credit</vt:lpstr>
      <vt:lpstr>Rupture16_Debit</vt:lpstr>
      <vt:lpstr>Rupture16_Solde</vt:lpstr>
      <vt:lpstr>Rupture17_Credit</vt:lpstr>
      <vt:lpstr>Rupture17_Debit</vt:lpstr>
      <vt:lpstr>Rupture17_Solde</vt:lpstr>
      <vt:lpstr>Rupture18_Credit</vt:lpstr>
      <vt:lpstr>Rupture18_Debit</vt:lpstr>
      <vt:lpstr>Rupture18_Solde</vt:lpstr>
      <vt:lpstr>Rupture19_Credit</vt:lpstr>
      <vt:lpstr>Rupture19_Debit</vt:lpstr>
      <vt:lpstr>Rupture19_Solde</vt:lpstr>
      <vt:lpstr>Rupture2_Credit</vt:lpstr>
      <vt:lpstr>Rupture2_Debit</vt:lpstr>
      <vt:lpstr>Rupture2_Solde</vt:lpstr>
      <vt:lpstr>Rupture20_Credit</vt:lpstr>
      <vt:lpstr>Rupture20_Debit</vt:lpstr>
      <vt:lpstr>Rupture20_Solde</vt:lpstr>
      <vt:lpstr>Rupture21_Credit</vt:lpstr>
      <vt:lpstr>Rupture21_Debit</vt:lpstr>
      <vt:lpstr>Rupture21_Solde</vt:lpstr>
      <vt:lpstr>Rupture22_Credit</vt:lpstr>
      <vt:lpstr>Rupture22_Debit</vt:lpstr>
      <vt:lpstr>Rupture22_Solde</vt:lpstr>
      <vt:lpstr>Rupture23_Credit</vt:lpstr>
      <vt:lpstr>Rupture23_Debit</vt:lpstr>
      <vt:lpstr>Rupture23_Solde</vt:lpstr>
      <vt:lpstr>Rupture24_Credit</vt:lpstr>
      <vt:lpstr>Rupture24_Debit</vt:lpstr>
      <vt:lpstr>Rupture24_Solde</vt:lpstr>
      <vt:lpstr>Rupture25_Credit</vt:lpstr>
      <vt:lpstr>Rupture25_Debit</vt:lpstr>
      <vt:lpstr>Rupture25_Solde</vt:lpstr>
      <vt:lpstr>Rupture26_Credit</vt:lpstr>
      <vt:lpstr>Rupture26_Debit</vt:lpstr>
      <vt:lpstr>Rupture26_Solde</vt:lpstr>
      <vt:lpstr>Rupture27_Credit</vt:lpstr>
      <vt:lpstr>Rupture27_Debit</vt:lpstr>
      <vt:lpstr>Rupture27_Solde</vt:lpstr>
      <vt:lpstr>Rupture28_Credit</vt:lpstr>
      <vt:lpstr>Rupture28_Debit</vt:lpstr>
      <vt:lpstr>Rupture28_Solde</vt:lpstr>
      <vt:lpstr>Rupture29_Credit</vt:lpstr>
      <vt:lpstr>Rupture29_Debit</vt:lpstr>
      <vt:lpstr>Rupture29_Solde</vt:lpstr>
      <vt:lpstr>Rupture3_Credit</vt:lpstr>
      <vt:lpstr>Rupture3_Debit</vt:lpstr>
      <vt:lpstr>Rupture3_Solde</vt:lpstr>
      <vt:lpstr>Rupture30_Credit</vt:lpstr>
      <vt:lpstr>Rupture30_Debit</vt:lpstr>
      <vt:lpstr>Rupture30_Solde</vt:lpstr>
      <vt:lpstr>Rupture31_Credit</vt:lpstr>
      <vt:lpstr>Rupture31_Debit</vt:lpstr>
      <vt:lpstr>Rupture31_Solde</vt:lpstr>
      <vt:lpstr>Rupture32_Credit</vt:lpstr>
      <vt:lpstr>Rupture32_Debit</vt:lpstr>
      <vt:lpstr>Rupture32_Solde</vt:lpstr>
      <vt:lpstr>Rupture33_Credit</vt:lpstr>
      <vt:lpstr>Rupture33_Debit</vt:lpstr>
      <vt:lpstr>Rupture33_Solde</vt:lpstr>
      <vt:lpstr>Rupture34_Credit</vt:lpstr>
      <vt:lpstr>Rupture34_Debit</vt:lpstr>
      <vt:lpstr>Rupture34_Solde</vt:lpstr>
      <vt:lpstr>Rupture35_Credit</vt:lpstr>
      <vt:lpstr>Rupture35_Debit</vt:lpstr>
      <vt:lpstr>Rupture35_Solde</vt:lpstr>
      <vt:lpstr>Rupture36_Credit</vt:lpstr>
      <vt:lpstr>Rupture36_Debit</vt:lpstr>
      <vt:lpstr>Rupture36_Solde</vt:lpstr>
      <vt:lpstr>Rupture37_Credit</vt:lpstr>
      <vt:lpstr>Rupture37_Debit</vt:lpstr>
      <vt:lpstr>Rupture37_Solde</vt:lpstr>
      <vt:lpstr>Rupture38_Credit</vt:lpstr>
      <vt:lpstr>Rupture38_Debit</vt:lpstr>
      <vt:lpstr>Rupture38_Solde</vt:lpstr>
      <vt:lpstr>Rupture39_Credit</vt:lpstr>
      <vt:lpstr>Rupture39_Debit</vt:lpstr>
      <vt:lpstr>Rupture39_Solde</vt:lpstr>
      <vt:lpstr>Rupture4_Credit</vt:lpstr>
      <vt:lpstr>Rupture4_Debit</vt:lpstr>
      <vt:lpstr>Rupture4_Solde</vt:lpstr>
      <vt:lpstr>Rupture40_Credit</vt:lpstr>
      <vt:lpstr>Rupture40_Debit</vt:lpstr>
      <vt:lpstr>Rupture40_Solde</vt:lpstr>
      <vt:lpstr>Rupture41_Credit</vt:lpstr>
      <vt:lpstr>Rupture41_Debit</vt:lpstr>
      <vt:lpstr>Rupture41_Solde</vt:lpstr>
      <vt:lpstr>Rupture42_Credit</vt:lpstr>
      <vt:lpstr>Rupture42_Debit</vt:lpstr>
      <vt:lpstr>Rupture42_Solde</vt:lpstr>
      <vt:lpstr>Rupture43_Credit</vt:lpstr>
      <vt:lpstr>Rupture43_Debit</vt:lpstr>
      <vt:lpstr>Rupture43_Solde</vt:lpstr>
      <vt:lpstr>Rupture44_Credit</vt:lpstr>
      <vt:lpstr>Rupture44_Debit</vt:lpstr>
      <vt:lpstr>Rupture44_Solde</vt:lpstr>
      <vt:lpstr>Rupture5_Credit</vt:lpstr>
      <vt:lpstr>Rupture5_Debit</vt:lpstr>
      <vt:lpstr>Rupture5_Solde</vt:lpstr>
      <vt:lpstr>Rupture6_Credit</vt:lpstr>
      <vt:lpstr>Rupture6_Debit</vt:lpstr>
      <vt:lpstr>Rupture6_Solde</vt:lpstr>
      <vt:lpstr>Rupture7_Credit</vt:lpstr>
      <vt:lpstr>Rupture7_Debit</vt:lpstr>
      <vt:lpstr>Rupture7_Solde</vt:lpstr>
      <vt:lpstr>Rupture8_Credit</vt:lpstr>
      <vt:lpstr>Rupture8_Debit</vt:lpstr>
      <vt:lpstr>Rupture8_Solde</vt:lpstr>
      <vt:lpstr>Rupture9_Credit</vt:lpstr>
      <vt:lpstr>Rupture9_Debit</vt:lpstr>
      <vt:lpstr>Rupture9_Solde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Sophie Brochenin</cp:lastModifiedBy>
  <dcterms:created xsi:type="dcterms:W3CDTF">2023-09-21T14:33:25Z</dcterms:created>
  <dcterms:modified xsi:type="dcterms:W3CDTF">2023-09-21T14:34:55Z</dcterms:modified>
  <cp:category/>
</cp:coreProperties>
</file>